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9" i="1"/>
  <c r="H69"/>
  <c r="I69"/>
  <c r="F69"/>
  <c r="E69"/>
  <c r="D69"/>
  <c r="I51"/>
  <c r="I52"/>
  <c r="I53"/>
  <c r="I54"/>
  <c r="I55"/>
  <c r="I56"/>
  <c r="I57"/>
  <c r="I58"/>
  <c r="I59"/>
  <c r="I60"/>
  <c r="I61"/>
  <c r="I62"/>
  <c r="I63"/>
  <c r="I64"/>
  <c r="H51"/>
  <c r="H52"/>
  <c r="H53"/>
  <c r="H54"/>
  <c r="H55"/>
  <c r="H56"/>
  <c r="H57"/>
  <c r="H58"/>
  <c r="H59"/>
  <c r="H60"/>
  <c r="H61"/>
  <c r="H62"/>
  <c r="H63"/>
  <c r="H64"/>
  <c r="I50"/>
  <c r="H50"/>
  <c r="G51"/>
  <c r="G52"/>
  <c r="G53"/>
  <c r="G54"/>
  <c r="G55"/>
  <c r="G56"/>
  <c r="G57"/>
  <c r="G58"/>
  <c r="G59"/>
  <c r="G60"/>
  <c r="G61"/>
  <c r="G62"/>
  <c r="G63"/>
  <c r="G64"/>
  <c r="G50"/>
  <c r="F51"/>
  <c r="F52"/>
  <c r="F53"/>
  <c r="F54"/>
  <c r="F55"/>
  <c r="F56"/>
  <c r="F57"/>
  <c r="F58"/>
  <c r="F59"/>
  <c r="F60"/>
  <c r="F61"/>
  <c r="F62"/>
  <c r="F63"/>
  <c r="F64"/>
  <c r="F50"/>
  <c r="E51"/>
  <c r="E52"/>
  <c r="E53"/>
  <c r="E54"/>
  <c r="E55"/>
  <c r="E56"/>
  <c r="E57"/>
  <c r="E58"/>
  <c r="E59"/>
  <c r="E60"/>
  <c r="E61"/>
  <c r="E62"/>
  <c r="E63"/>
  <c r="E64"/>
  <c r="E5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8"/>
  <c r="F26"/>
  <c r="F27"/>
  <c r="F28"/>
  <c r="F29"/>
  <c r="F30"/>
  <c r="F31"/>
  <c r="F32"/>
  <c r="F33"/>
  <c r="F34"/>
  <c r="F35"/>
  <c r="F36"/>
  <c r="F37"/>
  <c r="F38"/>
  <c r="F39"/>
  <c r="F40"/>
  <c r="F41"/>
  <c r="F42"/>
  <c r="F9"/>
  <c r="F10"/>
  <c r="F11"/>
  <c r="F12"/>
  <c r="F13"/>
  <c r="F14"/>
  <c r="F15"/>
  <c r="F16"/>
  <c r="F17"/>
  <c r="F18"/>
  <c r="F19"/>
  <c r="F20"/>
  <c r="F21"/>
  <c r="F22"/>
  <c r="F23"/>
  <c r="F24"/>
  <c r="F25"/>
  <c r="F8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9"/>
  <c r="E10"/>
  <c r="E11"/>
  <c r="E12"/>
  <c r="E13"/>
  <c r="E14"/>
  <c r="E15"/>
  <c r="E8"/>
  <c r="I7"/>
  <c r="H7"/>
  <c r="G7"/>
  <c r="F7"/>
  <c r="E7"/>
  <c r="B67"/>
  <c r="C67" s="1"/>
  <c r="D67" s="1"/>
  <c r="E67" s="1"/>
  <c r="F67" s="1"/>
  <c r="G67" s="1"/>
  <c r="H67" s="1"/>
  <c r="I67" s="1"/>
  <c r="B45"/>
  <c r="C45" s="1"/>
  <c r="D45" s="1"/>
  <c r="E45" s="1"/>
  <c r="F45" s="1"/>
  <c r="G45" s="1"/>
  <c r="H45" s="1"/>
  <c r="I45" s="1"/>
  <c r="B4"/>
  <c r="C4" s="1"/>
  <c r="D4" s="1"/>
  <c r="E4" s="1"/>
  <c r="F4" s="1"/>
  <c r="G4" s="1"/>
  <c r="H4" s="1"/>
  <c r="I4" s="1"/>
</calcChain>
</file>

<file path=xl/sharedStrings.xml><?xml version="1.0" encoding="utf-8"?>
<sst xmlns="http://schemas.openxmlformats.org/spreadsheetml/2006/main" count="198" uniqueCount="125">
  <si>
    <t>№ пп</t>
  </si>
  <si>
    <t>Показатели</t>
  </si>
  <si>
    <t>Ед. изм.</t>
  </si>
  <si>
    <t>Утверждено Департаментом на 2014 г.</t>
  </si>
  <si>
    <t>Предложения предприятия на 2015 г.</t>
  </si>
  <si>
    <t>Предложения предприятия на 2016 г.</t>
  </si>
  <si>
    <t>Предложения предприятия на 2017 г.</t>
  </si>
  <si>
    <t>Предложения предприятия на 2018 г.</t>
  </si>
  <si>
    <t>Предложения предприятия на 2019 г.</t>
  </si>
  <si>
    <t>1.1</t>
  </si>
  <si>
    <t>%</t>
  </si>
  <si>
    <t>2.1</t>
  </si>
  <si>
    <t>Материальные затраты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</si>
  <si>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</si>
  <si>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</si>
  <si>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</si>
  <si>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</si>
  <si>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</si>
  <si>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</si>
  <si>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</si>
  <si>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</si>
  <si>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</si>
  <si>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2.2</t>
  </si>
  <si>
    <t>2.3</t>
  </si>
  <si>
    <t>Прочие расходы, всего в т.ч.</t>
  </si>
  <si>
    <t>тыс. руб.</t>
  </si>
  <si>
    <t>2.3.1</t>
  </si>
  <si>
    <t>Ремонт основных фондов</t>
  </si>
  <si>
    <t>Работа и услуги непроизводственного характера</t>
  </si>
  <si>
    <t>2.3.2</t>
  </si>
  <si>
    <t>2.3.2.1</t>
  </si>
  <si>
    <t>Услуги связи</t>
  </si>
  <si>
    <t>Расходы на охрану и пожарную безопасность</t>
  </si>
  <si>
    <t>2.3.2.2</t>
  </si>
  <si>
    <t>2.3.2.3</t>
  </si>
  <si>
    <t>Расходы на услуги коммунального хозяйства</t>
  </si>
  <si>
    <t xml:space="preserve">Расходы на юридические услуги </t>
  </si>
  <si>
    <t>2.3.2.4</t>
  </si>
  <si>
    <t>2.3.2.5</t>
  </si>
  <si>
    <t xml:space="preserve">Расходы на информационные услуги </t>
  </si>
  <si>
    <t>2.3.2.6</t>
  </si>
  <si>
    <t xml:space="preserve">Расходы на консультационные услуги </t>
  </si>
  <si>
    <t>2.3.2.7</t>
  </si>
  <si>
    <t xml:space="preserve">Расходы на аудиторские услуги </t>
  </si>
  <si>
    <t>Расходы на сертификацию</t>
  </si>
  <si>
    <t>2.3.2.8</t>
  </si>
  <si>
    <t>Транспортные услуги</t>
  </si>
  <si>
    <t>2.3.2.9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</si>
  <si>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</si>
  <si>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</si>
  <si>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</si>
  <si>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</si>
  <si>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</si>
  <si>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</si>
  <si>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</si>
  <si>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</si>
  <si>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</si>
  <si>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</si>
  <si>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</si>
  <si>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</si>
  <si>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</si>
  <si>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 прочие расходы</t>
  </si>
  <si>
    <t>Внереализационные расходы</t>
  </si>
  <si>
    <t>3.1.</t>
  </si>
  <si>
    <t>Расходы на услуги банков</t>
  </si>
  <si>
    <t>3.2.</t>
  </si>
  <si>
    <t>% за пользование кредитами</t>
  </si>
  <si>
    <t xml:space="preserve">3.3. </t>
  </si>
  <si>
    <t>Расходы на формирование резервов по сомнительным долгам</t>
  </si>
  <si>
    <t xml:space="preserve">3.4. </t>
  </si>
  <si>
    <t>Другие внереализационные расходы</t>
  </si>
  <si>
    <t>Расходы, неучитываемые в целях налогооблажения</t>
  </si>
  <si>
    <t>4.1.</t>
  </si>
  <si>
    <t>Дивиденты</t>
  </si>
  <si>
    <t>4.2.</t>
  </si>
  <si>
    <t>Денежные выплаты социального характера (по коллективному договору)</t>
  </si>
  <si>
    <t>4.3.</t>
  </si>
  <si>
    <t>Резервный фонд</t>
  </si>
  <si>
    <t>4.4.</t>
  </si>
  <si>
    <t>Прочие расходы из прибыли</t>
  </si>
  <si>
    <t>ИТОГО подконтрольные расходы</t>
  </si>
  <si>
    <t xml:space="preserve">Расчет неподконтрольных расходов </t>
  </si>
  <si>
    <t>5.1.</t>
  </si>
  <si>
    <t>Оплата услуг ОАО "ФСК ЕАС"</t>
  </si>
  <si>
    <t>5.2.</t>
  </si>
  <si>
    <t>Электроэнергия на хознужды</t>
  </si>
  <si>
    <t>Теплоэнергия</t>
  </si>
  <si>
    <t>Плата за аренду имущества и лизинг</t>
  </si>
  <si>
    <t>Налоги, всего в т.ч.</t>
  </si>
  <si>
    <t>плата за землю</t>
  </si>
  <si>
    <t xml:space="preserve">транспортный налог </t>
  </si>
  <si>
    <t>5.3.</t>
  </si>
  <si>
    <t>5.4.</t>
  </si>
  <si>
    <t>5.5.</t>
  </si>
  <si>
    <t>5.5.1.</t>
  </si>
  <si>
    <t>5.5.2</t>
  </si>
  <si>
    <t>5.5.3</t>
  </si>
  <si>
    <t>5.5.4.</t>
  </si>
  <si>
    <t xml:space="preserve">Прочие налоги и сборы </t>
  </si>
  <si>
    <t>Налог на имущество</t>
  </si>
  <si>
    <t>5.6</t>
  </si>
  <si>
    <t>Отчисления на социальные нужды (ЕСН)</t>
  </si>
  <si>
    <t>5.7.</t>
  </si>
  <si>
    <t>Прочие неподконтрольные расходы</t>
  </si>
  <si>
    <t>Налог на прибыль</t>
  </si>
  <si>
    <t>5.8.</t>
  </si>
  <si>
    <t>5.9.</t>
  </si>
  <si>
    <t>Выпадающие доходы от технологического присоединения</t>
  </si>
  <si>
    <t>5.10</t>
  </si>
  <si>
    <t>Амортизация</t>
  </si>
  <si>
    <t>5.10.1</t>
  </si>
  <si>
    <t xml:space="preserve">Амортизация, учитываемая при налогообложении </t>
  </si>
  <si>
    <t>5.10.2</t>
  </si>
  <si>
    <t xml:space="preserve">Амортизация, не учитываемая при налогообложении </t>
  </si>
  <si>
    <t>5.11</t>
  </si>
  <si>
    <t>Погашение заемных средст</t>
  </si>
  <si>
    <t>5.12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</si>
  <si>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</si>
  <si>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</si>
  <si>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/полученный избыток </t>
  </si>
  <si>
    <t>Необходимая валовая выручка, всего</t>
  </si>
  <si>
    <t xml:space="preserve">Предложения предприятия по расчету НВВ на 2015 - 2019 годы </t>
  </si>
  <si>
    <t xml:space="preserve">МП "КЭП" ЗАТО Комаровский </t>
  </si>
  <si>
    <t>Расходы, связанные с компенсацией незапланированных расходов /полученный избыток (решение арбитражного суда)</t>
  </si>
  <si>
    <t>Инфляция ("Сценарные условия, основные параметры прогноза социально-экономического развития РФ и предельные  уровни цен (тарифов) на услуги компаний инфраструктурного сектора на 2015 год и на плановый период 2016 и 2017 годов", май 2014 г.)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</si>
</sst>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3" fillId="0" borderId="0" xfId="0" applyFont="1"/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topLeftCell="A40" workbookViewId="0">
      <selection activeCell="K44" sqref="K44"/>
    </sheetView>
  </sheetViews>
  <sheetFormatPr defaultColWidth="8.7109375" defaultRowHeight="15"/>
  <cols>
    <col min="1" max="1" width="7.5703125" customWidth="1"/>
    <col min="2" max="2" width="50.28515625" customWidth="1"/>
    <col min="3" max="3" width="9.5703125" customWidth="1"/>
    <col min="4" max="9" width="12.7109375" customWidth="1"/>
  </cols>
  <sheetData>
    <row r="1" spans="1:9" ht="20.25">
      <c r="A1" s="32" t="s">
        <v>122</v>
      </c>
      <c r="B1" s="32"/>
      <c r="C1" s="32"/>
      <c r="D1" s="32"/>
      <c r="E1" s="32"/>
      <c r="F1" s="32"/>
      <c r="G1" s="32"/>
      <c r="H1" s="32"/>
      <c r="I1" s="32"/>
    </row>
    <row r="2" spans="1:9" ht="37.5" customHeight="1">
      <c r="A2" s="31" t="s">
        <v>121</v>
      </c>
      <c r="B2" s="31"/>
      <c r="C2" s="31"/>
      <c r="D2" s="31"/>
      <c r="E2" s="31"/>
      <c r="F2" s="31"/>
      <c r="G2" s="31"/>
      <c r="H2" s="31"/>
      <c r="I2" s="31"/>
    </row>
    <row r="3" spans="1:9" ht="60.75" customHeight="1">
      <c r="A3" s="5" t="s">
        <v>0</v>
      </c>
      <c r="B3" s="1" t="s">
        <v>1</v>
      </c>
      <c r="C3" s="5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>
      <c r="A4" s="3">
        <v>1</v>
      </c>
      <c r="B4" s="3">
        <f>A4+1</f>
        <v>2</v>
      </c>
      <c r="C4" s="3">
        <f t="shared" ref="C4:I4" si="0">B4+1</f>
        <v>3</v>
      </c>
      <c r="D4" s="3">
        <f t="shared" si="0"/>
        <v>4</v>
      </c>
      <c r="E4" s="3">
        <f t="shared" si="0"/>
        <v>5</v>
      </c>
      <c r="F4" s="3">
        <f t="shared" si="0"/>
        <v>6</v>
      </c>
      <c r="G4" s="3">
        <f t="shared" si="0"/>
        <v>7</v>
      </c>
      <c r="H4" s="3">
        <f t="shared" si="0"/>
        <v>8</v>
      </c>
      <c r="I4" s="3">
        <f t="shared" si="0"/>
        <v>9</v>
      </c>
    </row>
    <row r="5" spans="1:9" ht="78.75" customHeight="1">
      <c r="A5" s="7" t="s">
        <v>9</v>
      </c>
      <c r="B5" s="28" t="s">
        <v>124</v>
      </c>
      <c r="C5" s="26" t="s">
        <v>10</v>
      </c>
      <c r="D5" s="26"/>
      <c r="E5" s="27">
        <v>6</v>
      </c>
      <c r="F5" s="27">
        <v>5</v>
      </c>
      <c r="G5" s="26">
        <v>3.6</v>
      </c>
      <c r="H5" s="26">
        <v>3.6</v>
      </c>
      <c r="I5" s="26">
        <v>3.6</v>
      </c>
    </row>
    <row r="6" spans="1:9" ht="12" customHeight="1">
      <c r="A6" s="7"/>
      <c r="B6" s="28"/>
      <c r="C6" s="3"/>
      <c r="D6" s="4"/>
      <c r="E6" s="4"/>
      <c r="F6" s="4"/>
      <c r="G6" s="4"/>
      <c r="H6" s="4"/>
      <c r="I6" s="4"/>
    </row>
    <row r="7" spans="1:9" s="22" customFormat="1">
      <c r="A7" s="12" t="s">
        <v>11</v>
      </c>
      <c r="B7" s="10" t="s">
        <v>12</v>
      </c>
      <c r="C7" s="11" t="s">
        <v>25</v>
      </c>
      <c r="D7" s="10">
        <v>709.81</v>
      </c>
      <c r="E7" s="18">
        <f>D7*1.06</f>
        <v>752.39859999999999</v>
      </c>
      <c r="F7" s="21">
        <f>E7*1.05</f>
        <v>790.01853000000006</v>
      </c>
      <c r="G7" s="21">
        <f t="shared" ref="G7:I8" si="1">F7*1.036</f>
        <v>818.45919708000008</v>
      </c>
      <c r="H7" s="21">
        <f t="shared" si="1"/>
        <v>847.92372817488013</v>
      </c>
      <c r="I7" s="21">
        <f t="shared" si="1"/>
        <v>878.44898238917585</v>
      </c>
    </row>
    <row r="8" spans="1:9">
      <c r="A8" s="7" t="s">
        <v>13</v>
      </c>
      <c r="B8" s="4" t="s">
        <v>14</v>
      </c>
      <c r="C8" s="3" t="s">
        <v>25</v>
      </c>
      <c r="D8" s="4">
        <v>42.25</v>
      </c>
      <c r="E8" s="17">
        <f>D8*1.06</f>
        <v>44.785000000000004</v>
      </c>
      <c r="F8" s="16">
        <f>E8*1.05</f>
        <v>47.024250000000009</v>
      </c>
      <c r="G8" s="16">
        <f t="shared" si="1"/>
        <v>48.717123000000008</v>
      </c>
      <c r="H8" s="16">
        <f t="shared" si="1"/>
        <v>50.470939428000008</v>
      </c>
      <c r="I8" s="16">
        <f t="shared" si="1"/>
        <v>52.287893247408007</v>
      </c>
    </row>
    <row r="9" spans="1:9">
      <c r="A9" s="7" t="s">
        <v>15</v>
      </c>
      <c r="B9" s="4" t="s">
        <v>16</v>
      </c>
      <c r="C9" s="3" t="s">
        <v>25</v>
      </c>
      <c r="D9" s="16">
        <v>0</v>
      </c>
      <c r="E9" s="17">
        <f t="shared" ref="E9:E42" si="2">D9*1.06</f>
        <v>0</v>
      </c>
      <c r="F9" s="16">
        <f t="shared" ref="F9:F25" si="3">E9*1.05</f>
        <v>0</v>
      </c>
      <c r="G9" s="16">
        <f t="shared" ref="G9:I42" si="4">F9*1.036</f>
        <v>0</v>
      </c>
      <c r="H9" s="16">
        <f t="shared" si="4"/>
        <v>0</v>
      </c>
      <c r="I9" s="16">
        <f t="shared" si="4"/>
        <v>0</v>
      </c>
    </row>
    <row r="10" spans="1:9">
      <c r="A10" s="7" t="s">
        <v>17</v>
      </c>
      <c r="B10" s="4" t="s">
        <v>18</v>
      </c>
      <c r="C10" s="3" t="s">
        <v>25</v>
      </c>
      <c r="D10" s="4">
        <v>42.25</v>
      </c>
      <c r="E10" s="17">
        <f t="shared" si="2"/>
        <v>44.785000000000004</v>
      </c>
      <c r="F10" s="16">
        <f t="shared" si="3"/>
        <v>47.024250000000009</v>
      </c>
      <c r="G10" s="16">
        <f t="shared" si="4"/>
        <v>48.717123000000008</v>
      </c>
      <c r="H10" s="16">
        <f t="shared" si="4"/>
        <v>50.470939428000008</v>
      </c>
      <c r="I10" s="16">
        <f t="shared" si="4"/>
        <v>52.287893247408007</v>
      </c>
    </row>
    <row r="11" spans="1:9" ht="48.75" customHeight="1">
      <c r="A11" s="7" t="s">
        <v>19</v>
      </c>
      <c r="B11" s="6" t="s">
        <v>20</v>
      </c>
      <c r="C11" s="3" t="s">
        <v>25</v>
      </c>
      <c r="D11" s="4">
        <v>667.56</v>
      </c>
      <c r="E11" s="17">
        <f t="shared" si="2"/>
        <v>707.61360000000002</v>
      </c>
      <c r="F11" s="16">
        <f t="shared" si="3"/>
        <v>742.99428</v>
      </c>
      <c r="G11" s="16">
        <f t="shared" si="4"/>
        <v>769.74207408000007</v>
      </c>
      <c r="H11" s="16">
        <f t="shared" si="4"/>
        <v>797.45278874688006</v>
      </c>
      <c r="I11" s="16">
        <f t="shared" si="4"/>
        <v>826.16108914176777</v>
      </c>
    </row>
    <row r="12" spans="1:9">
      <c r="A12" s="7" t="s">
        <v>22</v>
      </c>
      <c r="B12" s="4" t="s">
        <v>21</v>
      </c>
      <c r="C12" s="3" t="s">
        <v>25</v>
      </c>
      <c r="D12" s="4">
        <v>1680.59</v>
      </c>
      <c r="E12" s="17">
        <f t="shared" si="2"/>
        <v>1781.4254000000001</v>
      </c>
      <c r="F12" s="16">
        <f t="shared" si="3"/>
        <v>1870.4966700000002</v>
      </c>
      <c r="G12" s="16">
        <f t="shared" si="4"/>
        <v>1937.8345501200004</v>
      </c>
      <c r="H12" s="16">
        <f t="shared" si="4"/>
        <v>2007.5965939243204</v>
      </c>
      <c r="I12" s="16">
        <f t="shared" si="4"/>
        <v>2079.870071305596</v>
      </c>
    </row>
    <row r="13" spans="1:9">
      <c r="A13" s="7" t="s">
        <v>23</v>
      </c>
      <c r="B13" s="4" t="s">
        <v>24</v>
      </c>
      <c r="C13" s="3" t="s">
        <v>25</v>
      </c>
      <c r="D13" s="4">
        <v>886.64</v>
      </c>
      <c r="E13" s="17">
        <f t="shared" si="2"/>
        <v>939.83839999999998</v>
      </c>
      <c r="F13" s="16">
        <f t="shared" si="3"/>
        <v>986.83032000000003</v>
      </c>
      <c r="G13" s="16">
        <f t="shared" si="4"/>
        <v>1022.3562115200001</v>
      </c>
      <c r="H13" s="16">
        <f t="shared" si="4"/>
        <v>1059.1610351347201</v>
      </c>
      <c r="I13" s="16">
        <f t="shared" si="4"/>
        <v>1097.29083239957</v>
      </c>
    </row>
    <row r="14" spans="1:9">
      <c r="A14" s="7" t="s">
        <v>26</v>
      </c>
      <c r="B14" s="4" t="s">
        <v>27</v>
      </c>
      <c r="C14" s="3" t="s">
        <v>25</v>
      </c>
      <c r="D14" s="4">
        <v>238.91</v>
      </c>
      <c r="E14" s="17">
        <f t="shared" si="2"/>
        <v>253.24460000000002</v>
      </c>
      <c r="F14" s="16">
        <f t="shared" si="3"/>
        <v>265.90683000000001</v>
      </c>
      <c r="G14" s="16">
        <f t="shared" si="4"/>
        <v>275.47947588</v>
      </c>
      <c r="H14" s="16">
        <f t="shared" si="4"/>
        <v>285.39673701167999</v>
      </c>
      <c r="I14" s="16">
        <f t="shared" si="4"/>
        <v>295.67101954410049</v>
      </c>
    </row>
    <row r="15" spans="1:9">
      <c r="A15" s="7" t="s">
        <v>29</v>
      </c>
      <c r="B15" s="4" t="s">
        <v>28</v>
      </c>
      <c r="C15" s="3" t="s">
        <v>25</v>
      </c>
      <c r="D15" s="4">
        <v>647.73</v>
      </c>
      <c r="E15" s="17">
        <f t="shared" si="2"/>
        <v>686.5938000000001</v>
      </c>
      <c r="F15" s="16">
        <f t="shared" si="3"/>
        <v>720.92349000000013</v>
      </c>
      <c r="G15" s="16">
        <f t="shared" si="4"/>
        <v>746.87673564000011</v>
      </c>
      <c r="H15" s="16">
        <f t="shared" si="4"/>
        <v>773.76429812304013</v>
      </c>
      <c r="I15" s="16">
        <f t="shared" si="4"/>
        <v>801.6198128554696</v>
      </c>
    </row>
    <row r="16" spans="1:9">
      <c r="A16" s="7" t="s">
        <v>30</v>
      </c>
      <c r="B16" s="4" t="s">
        <v>31</v>
      </c>
      <c r="C16" s="3" t="s">
        <v>25</v>
      </c>
      <c r="D16" s="16">
        <v>0</v>
      </c>
      <c r="E16" s="17">
        <f t="shared" si="2"/>
        <v>0</v>
      </c>
      <c r="F16" s="16">
        <f t="shared" si="3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</row>
    <row r="17" spans="1:9">
      <c r="A17" s="7" t="s">
        <v>33</v>
      </c>
      <c r="B17" s="4" t="s">
        <v>32</v>
      </c>
      <c r="C17" s="3" t="s">
        <v>25</v>
      </c>
      <c r="D17" s="16">
        <v>0</v>
      </c>
      <c r="E17" s="17">
        <f t="shared" si="2"/>
        <v>0</v>
      </c>
      <c r="F17" s="16">
        <f t="shared" si="3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</row>
    <row r="18" spans="1:9">
      <c r="A18" s="7" t="s">
        <v>34</v>
      </c>
      <c r="B18" s="4" t="s">
        <v>35</v>
      </c>
      <c r="C18" s="3" t="s">
        <v>25</v>
      </c>
      <c r="D18" s="16">
        <v>0</v>
      </c>
      <c r="E18" s="17">
        <f t="shared" si="2"/>
        <v>0</v>
      </c>
      <c r="F18" s="16">
        <f t="shared" si="3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>
      <c r="A19" s="7" t="s">
        <v>37</v>
      </c>
      <c r="B19" s="4" t="s">
        <v>36</v>
      </c>
      <c r="C19" s="3" t="s">
        <v>25</v>
      </c>
      <c r="D19" s="16">
        <v>0</v>
      </c>
      <c r="E19" s="17">
        <f t="shared" si="2"/>
        <v>0</v>
      </c>
      <c r="F19" s="16">
        <f t="shared" si="3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</row>
    <row r="20" spans="1:9">
      <c r="A20" s="7" t="s">
        <v>38</v>
      </c>
      <c r="B20" s="4" t="s">
        <v>39</v>
      </c>
      <c r="C20" s="3" t="s">
        <v>25</v>
      </c>
      <c r="D20" s="16">
        <v>0</v>
      </c>
      <c r="E20" s="17">
        <f t="shared" si="2"/>
        <v>0</v>
      </c>
      <c r="F20" s="16">
        <f t="shared" si="3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</row>
    <row r="21" spans="1:9">
      <c r="A21" s="7" t="s">
        <v>40</v>
      </c>
      <c r="B21" s="4" t="s">
        <v>41</v>
      </c>
      <c r="C21" s="3" t="s">
        <v>25</v>
      </c>
      <c r="D21" s="16">
        <v>0</v>
      </c>
      <c r="E21" s="17">
        <f t="shared" si="2"/>
        <v>0</v>
      </c>
      <c r="F21" s="16">
        <f t="shared" si="3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</row>
    <row r="22" spans="1:9" ht="15.75">
      <c r="A22" s="8" t="s">
        <v>42</v>
      </c>
      <c r="B22" s="4" t="s">
        <v>43</v>
      </c>
      <c r="C22" s="3" t="s">
        <v>25</v>
      </c>
      <c r="D22" s="16">
        <v>0</v>
      </c>
      <c r="E22" s="17">
        <f t="shared" si="2"/>
        <v>0</v>
      </c>
      <c r="F22" s="16">
        <f t="shared" si="3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</row>
    <row r="23" spans="1:9">
      <c r="A23" s="4" t="s">
        <v>45</v>
      </c>
      <c r="B23" s="4" t="s">
        <v>44</v>
      </c>
      <c r="C23" s="3" t="s">
        <v>25</v>
      </c>
      <c r="D23" s="16">
        <v>0</v>
      </c>
      <c r="E23" s="17">
        <f t="shared" si="2"/>
        <v>0</v>
      </c>
      <c r="F23" s="16">
        <f t="shared" si="3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</row>
    <row r="24" spans="1:9">
      <c r="A24" s="4" t="s">
        <v>47</v>
      </c>
      <c r="B24" s="4" t="s">
        <v>46</v>
      </c>
      <c r="C24" s="3" t="s">
        <v>25</v>
      </c>
      <c r="D24" s="16">
        <v>0</v>
      </c>
      <c r="E24" s="17">
        <f t="shared" si="2"/>
        <v>0</v>
      </c>
      <c r="F24" s="16">
        <f t="shared" si="3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</row>
    <row r="25" spans="1:9" ht="30">
      <c r="A25" s="9" t="s">
        <v>48</v>
      </c>
      <c r="B25" s="6" t="s">
        <v>49</v>
      </c>
      <c r="C25" s="3" t="s">
        <v>25</v>
      </c>
      <c r="D25" s="4">
        <v>14.88</v>
      </c>
      <c r="E25" s="17">
        <f t="shared" si="2"/>
        <v>15.772800000000002</v>
      </c>
      <c r="F25" s="16">
        <f t="shared" si="3"/>
        <v>16.561440000000001</v>
      </c>
      <c r="G25" s="16">
        <f t="shared" si="4"/>
        <v>17.157651840000003</v>
      </c>
      <c r="H25" s="16">
        <f t="shared" si="4"/>
        <v>17.775327306240005</v>
      </c>
      <c r="I25" s="16">
        <f t="shared" si="4"/>
        <v>18.415239089264645</v>
      </c>
    </row>
    <row r="26" spans="1:9">
      <c r="A26" s="9" t="s">
        <v>50</v>
      </c>
      <c r="B26" s="4" t="s">
        <v>51</v>
      </c>
      <c r="C26" s="3" t="s">
        <v>25</v>
      </c>
      <c r="D26" s="16">
        <v>0</v>
      </c>
      <c r="E26" s="17">
        <f t="shared" si="2"/>
        <v>0</v>
      </c>
      <c r="F26" s="16">
        <f>E26*1.05</f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</row>
    <row r="27" spans="1:9">
      <c r="A27" s="9" t="s">
        <v>52</v>
      </c>
      <c r="B27" s="4" t="s">
        <v>53</v>
      </c>
      <c r="C27" s="3" t="s">
        <v>25</v>
      </c>
      <c r="D27" s="16">
        <v>0</v>
      </c>
      <c r="E27" s="17">
        <f t="shared" si="2"/>
        <v>0</v>
      </c>
      <c r="F27" s="16">
        <f>E27*1.05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</row>
    <row r="28" spans="1:9">
      <c r="A28" s="9" t="s">
        <v>54</v>
      </c>
      <c r="B28" s="4" t="s">
        <v>55</v>
      </c>
      <c r="C28" s="3" t="s">
        <v>25</v>
      </c>
      <c r="D28" s="16">
        <v>0</v>
      </c>
      <c r="E28" s="17">
        <f t="shared" si="2"/>
        <v>0</v>
      </c>
      <c r="F28" s="16">
        <f t="shared" ref="F28:F42" si="5">E28*1.05</f>
        <v>0</v>
      </c>
      <c r="G28" s="16">
        <f t="shared" si="4"/>
        <v>0</v>
      </c>
      <c r="H28" s="16">
        <f t="shared" si="4"/>
        <v>0</v>
      </c>
      <c r="I28" s="16">
        <f t="shared" si="4"/>
        <v>0</v>
      </c>
    </row>
    <row r="29" spans="1:9">
      <c r="A29" s="4" t="s">
        <v>56</v>
      </c>
      <c r="B29" s="4" t="s">
        <v>57</v>
      </c>
      <c r="C29" s="3" t="s">
        <v>25</v>
      </c>
      <c r="D29" s="16">
        <v>0</v>
      </c>
      <c r="E29" s="17">
        <f t="shared" si="2"/>
        <v>0</v>
      </c>
      <c r="F29" s="16">
        <f t="shared" si="5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</row>
    <row r="30" spans="1:9">
      <c r="A30" s="4" t="s">
        <v>58</v>
      </c>
      <c r="B30" s="4" t="s">
        <v>59</v>
      </c>
      <c r="C30" s="3" t="s">
        <v>25</v>
      </c>
      <c r="D30" s="16">
        <v>0</v>
      </c>
      <c r="E30" s="17">
        <f t="shared" si="2"/>
        <v>0</v>
      </c>
      <c r="F30" s="16">
        <f t="shared" si="5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</row>
    <row r="31" spans="1:9">
      <c r="A31" s="4" t="s">
        <v>60</v>
      </c>
      <c r="B31" s="4" t="s">
        <v>61</v>
      </c>
      <c r="C31" s="3" t="s">
        <v>25</v>
      </c>
      <c r="D31" s="4">
        <v>632.85</v>
      </c>
      <c r="E31" s="17">
        <f t="shared" si="2"/>
        <v>670.82100000000003</v>
      </c>
      <c r="F31" s="16">
        <f t="shared" si="5"/>
        <v>704.36205000000007</v>
      </c>
      <c r="G31" s="16">
        <f t="shared" si="4"/>
        <v>729.71908380000013</v>
      </c>
      <c r="H31" s="16">
        <f t="shared" si="4"/>
        <v>755.98897081680013</v>
      </c>
      <c r="I31" s="16">
        <f t="shared" si="4"/>
        <v>783.20457376620493</v>
      </c>
    </row>
    <row r="32" spans="1:9">
      <c r="A32" s="11">
        <v>3</v>
      </c>
      <c r="B32" s="10" t="s">
        <v>62</v>
      </c>
      <c r="C32" s="11" t="s">
        <v>25</v>
      </c>
      <c r="D32" s="10">
        <v>11.05</v>
      </c>
      <c r="E32" s="18">
        <f t="shared" si="2"/>
        <v>11.713000000000001</v>
      </c>
      <c r="F32" s="21">
        <f t="shared" si="5"/>
        <v>12.298650000000002</v>
      </c>
      <c r="G32" s="21">
        <f t="shared" si="4"/>
        <v>12.741401400000003</v>
      </c>
      <c r="H32" s="21">
        <f t="shared" si="4"/>
        <v>13.200091850400003</v>
      </c>
      <c r="I32" s="21">
        <f t="shared" si="4"/>
        <v>13.675295157014403</v>
      </c>
    </row>
    <row r="33" spans="1:9">
      <c r="A33" s="3" t="s">
        <v>63</v>
      </c>
      <c r="B33" s="4" t="s">
        <v>64</v>
      </c>
      <c r="C33" s="3" t="s">
        <v>25</v>
      </c>
      <c r="D33" s="4">
        <v>10.37</v>
      </c>
      <c r="E33" s="17">
        <f t="shared" si="2"/>
        <v>10.9922</v>
      </c>
      <c r="F33" s="16">
        <f t="shared" si="5"/>
        <v>11.541810000000002</v>
      </c>
      <c r="G33" s="16">
        <f t="shared" si="4"/>
        <v>11.957315160000002</v>
      </c>
      <c r="H33" s="16">
        <f t="shared" si="4"/>
        <v>12.387778505760002</v>
      </c>
      <c r="I33" s="16">
        <f t="shared" si="4"/>
        <v>12.833738531967363</v>
      </c>
    </row>
    <row r="34" spans="1:9">
      <c r="A34" s="3" t="s">
        <v>65</v>
      </c>
      <c r="B34" s="4" t="s">
        <v>66</v>
      </c>
      <c r="C34" s="3" t="s">
        <v>25</v>
      </c>
      <c r="D34" s="16">
        <v>0</v>
      </c>
      <c r="E34" s="17">
        <f t="shared" si="2"/>
        <v>0</v>
      </c>
      <c r="F34" s="16">
        <f t="shared" si="5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</row>
    <row r="35" spans="1:9" ht="34.5" customHeight="1">
      <c r="A35" s="3" t="s">
        <v>67</v>
      </c>
      <c r="B35" s="6" t="s">
        <v>68</v>
      </c>
      <c r="C35" s="3" t="s">
        <v>25</v>
      </c>
      <c r="D35" s="16">
        <v>0</v>
      </c>
      <c r="E35" s="17">
        <f t="shared" si="2"/>
        <v>0</v>
      </c>
      <c r="F35" s="16">
        <f t="shared" si="5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</row>
    <row r="36" spans="1:9">
      <c r="A36" s="3" t="s">
        <v>69</v>
      </c>
      <c r="B36" s="4" t="s">
        <v>70</v>
      </c>
      <c r="C36" s="3" t="s">
        <v>25</v>
      </c>
      <c r="D36" s="4">
        <v>0.68</v>
      </c>
      <c r="E36" s="17">
        <f t="shared" si="2"/>
        <v>0.72080000000000011</v>
      </c>
      <c r="F36" s="16">
        <f t="shared" si="5"/>
        <v>0.75684000000000018</v>
      </c>
      <c r="G36" s="16">
        <f t="shared" si="4"/>
        <v>0.78408624000000016</v>
      </c>
      <c r="H36" s="16">
        <f t="shared" si="4"/>
        <v>0.81231334464000016</v>
      </c>
      <c r="I36" s="16">
        <f t="shared" si="4"/>
        <v>0.84155662504704021</v>
      </c>
    </row>
    <row r="37" spans="1:9">
      <c r="A37" s="11">
        <v>4</v>
      </c>
      <c r="B37" s="10" t="s">
        <v>71</v>
      </c>
      <c r="C37" s="11" t="s">
        <v>25</v>
      </c>
      <c r="D37" s="10">
        <v>4.87</v>
      </c>
      <c r="E37" s="18">
        <f t="shared" si="2"/>
        <v>5.1622000000000003</v>
      </c>
      <c r="F37" s="21">
        <f t="shared" si="5"/>
        <v>5.4203100000000006</v>
      </c>
      <c r="G37" s="21">
        <f t="shared" si="4"/>
        <v>5.6154411600000005</v>
      </c>
      <c r="H37" s="21">
        <f t="shared" si="4"/>
        <v>5.8175970417600009</v>
      </c>
      <c r="I37" s="21">
        <f t="shared" si="4"/>
        <v>6.0270305352633615</v>
      </c>
    </row>
    <row r="38" spans="1:9">
      <c r="A38" s="3" t="s">
        <v>72</v>
      </c>
      <c r="B38" s="4" t="s">
        <v>73</v>
      </c>
      <c r="C38" s="3" t="s">
        <v>25</v>
      </c>
      <c r="D38" s="16">
        <v>0</v>
      </c>
      <c r="E38" s="17">
        <f t="shared" si="2"/>
        <v>0</v>
      </c>
      <c r="F38" s="16">
        <f t="shared" si="5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</row>
    <row r="39" spans="1:9" ht="30">
      <c r="A39" s="1" t="s">
        <v>74</v>
      </c>
      <c r="B39" s="6" t="s">
        <v>75</v>
      </c>
      <c r="C39" s="3" t="s">
        <v>25</v>
      </c>
      <c r="D39" s="4">
        <v>4.87</v>
      </c>
      <c r="E39" s="17">
        <f t="shared" si="2"/>
        <v>5.1622000000000003</v>
      </c>
      <c r="F39" s="16">
        <f t="shared" si="5"/>
        <v>5.4203100000000006</v>
      </c>
      <c r="G39" s="16">
        <f t="shared" si="4"/>
        <v>5.6154411600000005</v>
      </c>
      <c r="H39" s="16">
        <f t="shared" si="4"/>
        <v>5.8175970417600009</v>
      </c>
      <c r="I39" s="16">
        <f t="shared" si="4"/>
        <v>6.0270305352633615</v>
      </c>
    </row>
    <row r="40" spans="1:9">
      <c r="A40" s="3" t="s">
        <v>76</v>
      </c>
      <c r="B40" s="4" t="s">
        <v>77</v>
      </c>
      <c r="C40" s="3" t="s">
        <v>25</v>
      </c>
      <c r="D40" s="16">
        <v>0</v>
      </c>
      <c r="E40" s="17">
        <f t="shared" si="2"/>
        <v>0</v>
      </c>
      <c r="F40" s="16">
        <f t="shared" si="5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</row>
    <row r="41" spans="1:9">
      <c r="A41" s="13" t="s">
        <v>78</v>
      </c>
      <c r="B41" s="4" t="s">
        <v>79</v>
      </c>
      <c r="C41" s="3" t="s">
        <v>25</v>
      </c>
      <c r="D41" s="16">
        <v>0</v>
      </c>
      <c r="E41" s="17">
        <f t="shared" si="2"/>
        <v>0</v>
      </c>
      <c r="F41" s="16">
        <f t="shared" si="5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</row>
    <row r="42" spans="1:9">
      <c r="A42" s="3"/>
      <c r="B42" s="10" t="s">
        <v>80</v>
      </c>
      <c r="C42" s="11" t="s">
        <v>25</v>
      </c>
      <c r="D42" s="18">
        <v>3292.96</v>
      </c>
      <c r="E42" s="18">
        <f t="shared" si="2"/>
        <v>3490.5376000000001</v>
      </c>
      <c r="F42" s="21">
        <f t="shared" si="5"/>
        <v>3665.0644800000005</v>
      </c>
      <c r="G42" s="21">
        <f t="shared" si="4"/>
        <v>3797.0068012800007</v>
      </c>
      <c r="H42" s="21">
        <f t="shared" si="4"/>
        <v>3933.6990461260807</v>
      </c>
      <c r="I42" s="21">
        <f t="shared" si="4"/>
        <v>4075.3122117866196</v>
      </c>
    </row>
    <row r="43" spans="1:9" ht="48" customHeight="1">
      <c r="A43" s="30" t="s">
        <v>81</v>
      </c>
      <c r="B43" s="30"/>
      <c r="C43" s="30"/>
      <c r="D43" s="30"/>
      <c r="E43" s="30"/>
      <c r="F43" s="30"/>
      <c r="G43" s="30"/>
      <c r="H43" s="30"/>
      <c r="I43" s="30"/>
    </row>
    <row r="44" spans="1:9" ht="60">
      <c r="A44" s="5" t="s">
        <v>0</v>
      </c>
      <c r="B44" s="1" t="s">
        <v>1</v>
      </c>
      <c r="C44" s="5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2" t="s">
        <v>8</v>
      </c>
    </row>
    <row r="45" spans="1:9">
      <c r="A45" s="3">
        <v>1</v>
      </c>
      <c r="B45" s="3">
        <f>A45+1</f>
        <v>2</v>
      </c>
      <c r="C45" s="3">
        <f t="shared" ref="C45" si="6">B45+1</f>
        <v>3</v>
      </c>
      <c r="D45" s="3">
        <f t="shared" ref="D45" si="7">C45+1</f>
        <v>4</v>
      </c>
      <c r="E45" s="3">
        <f t="shared" ref="E45" si="8">D45+1</f>
        <v>5</v>
      </c>
      <c r="F45" s="3">
        <f t="shared" ref="F45" si="9">E45+1</f>
        <v>6</v>
      </c>
      <c r="G45" s="3">
        <f t="shared" ref="G45" si="10">F45+1</f>
        <v>7</v>
      </c>
      <c r="H45" s="3">
        <f t="shared" ref="H45" si="11">G45+1</f>
        <v>8</v>
      </c>
      <c r="I45" s="3">
        <f t="shared" ref="I45" si="12">H45+1</f>
        <v>9</v>
      </c>
    </row>
    <row r="46" spans="1:9">
      <c r="A46" s="3" t="s">
        <v>82</v>
      </c>
      <c r="B46" s="4" t="s">
        <v>83</v>
      </c>
      <c r="C46" s="3" t="s">
        <v>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1:9">
      <c r="A47" s="3" t="s">
        <v>84</v>
      </c>
      <c r="B47" s="4" t="s">
        <v>85</v>
      </c>
      <c r="C47" s="3" t="s">
        <v>25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>
      <c r="A48" s="3" t="s">
        <v>91</v>
      </c>
      <c r="B48" s="4" t="s">
        <v>86</v>
      </c>
      <c r="C48" s="3" t="s">
        <v>25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>
      <c r="A49" s="3" t="s">
        <v>92</v>
      </c>
      <c r="B49" s="4" t="s">
        <v>87</v>
      </c>
      <c r="C49" s="3" t="s">
        <v>25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>
      <c r="A50" s="3" t="s">
        <v>93</v>
      </c>
      <c r="B50" s="4" t="s">
        <v>88</v>
      </c>
      <c r="C50" s="3" t="s">
        <v>25</v>
      </c>
      <c r="D50" s="16">
        <v>5.49</v>
      </c>
      <c r="E50" s="24">
        <f>D50*1.06</f>
        <v>5.8194000000000008</v>
      </c>
      <c r="F50" s="24">
        <f>E50*1.05</f>
        <v>6.1103700000000014</v>
      </c>
      <c r="G50" s="24">
        <f>F50*1.036</f>
        <v>6.3303433200000017</v>
      </c>
      <c r="H50" s="24">
        <f>G50*1.036</f>
        <v>6.5582356795200019</v>
      </c>
      <c r="I50" s="24">
        <f>H50*1.036</f>
        <v>6.7943321639827223</v>
      </c>
    </row>
    <row r="51" spans="1:9">
      <c r="A51" s="3" t="s">
        <v>94</v>
      </c>
      <c r="B51" s="4" t="s">
        <v>89</v>
      </c>
      <c r="C51" s="3" t="s">
        <v>25</v>
      </c>
      <c r="D51" s="16">
        <v>0</v>
      </c>
      <c r="E51" s="24">
        <f t="shared" ref="E51:E64" si="13">D51*1.06</f>
        <v>0</v>
      </c>
      <c r="F51" s="24">
        <f t="shared" ref="F51:F64" si="14">E51*1.05</f>
        <v>0</v>
      </c>
      <c r="G51" s="24">
        <f t="shared" ref="G51:I64" si="15">F51*1.036</f>
        <v>0</v>
      </c>
      <c r="H51" s="24">
        <f t="shared" si="15"/>
        <v>0</v>
      </c>
      <c r="I51" s="24">
        <f t="shared" si="15"/>
        <v>0</v>
      </c>
    </row>
    <row r="52" spans="1:9">
      <c r="A52" s="14" t="s">
        <v>95</v>
      </c>
      <c r="B52" s="4" t="s">
        <v>90</v>
      </c>
      <c r="C52" s="3" t="s">
        <v>25</v>
      </c>
      <c r="D52" s="16">
        <v>0</v>
      </c>
      <c r="E52" s="24">
        <f t="shared" si="13"/>
        <v>0</v>
      </c>
      <c r="F52" s="24">
        <f t="shared" si="14"/>
        <v>0</v>
      </c>
      <c r="G52" s="24">
        <f t="shared" si="15"/>
        <v>0</v>
      </c>
      <c r="H52" s="24">
        <f t="shared" si="15"/>
        <v>0</v>
      </c>
      <c r="I52" s="24">
        <f t="shared" si="15"/>
        <v>0</v>
      </c>
    </row>
    <row r="53" spans="1:9">
      <c r="A53" s="14" t="s">
        <v>96</v>
      </c>
      <c r="B53" s="4" t="s">
        <v>98</v>
      </c>
      <c r="C53" s="3" t="s">
        <v>25</v>
      </c>
      <c r="D53" s="16">
        <v>0</v>
      </c>
      <c r="E53" s="24">
        <f t="shared" si="13"/>
        <v>0</v>
      </c>
      <c r="F53" s="24">
        <f t="shared" si="14"/>
        <v>0</v>
      </c>
      <c r="G53" s="24">
        <f t="shared" si="15"/>
        <v>0</v>
      </c>
      <c r="H53" s="24">
        <f t="shared" si="15"/>
        <v>0</v>
      </c>
      <c r="I53" s="24">
        <f t="shared" si="15"/>
        <v>0</v>
      </c>
    </row>
    <row r="54" spans="1:9">
      <c r="A54" s="14" t="s">
        <v>97</v>
      </c>
      <c r="B54" s="4" t="s">
        <v>99</v>
      </c>
      <c r="C54" s="3" t="s">
        <v>25</v>
      </c>
      <c r="D54" s="16">
        <v>5.49</v>
      </c>
      <c r="E54" s="24">
        <f t="shared" si="13"/>
        <v>5.8194000000000008</v>
      </c>
      <c r="F54" s="24">
        <f t="shared" si="14"/>
        <v>6.1103700000000014</v>
      </c>
      <c r="G54" s="24">
        <f t="shared" si="15"/>
        <v>6.3303433200000017</v>
      </c>
      <c r="H54" s="24">
        <f t="shared" si="15"/>
        <v>6.5582356795200019</v>
      </c>
      <c r="I54" s="24">
        <f t="shared" si="15"/>
        <v>6.7943321639827223</v>
      </c>
    </row>
    <row r="55" spans="1:9">
      <c r="A55" s="14" t="s">
        <v>100</v>
      </c>
      <c r="B55" s="4" t="s">
        <v>101</v>
      </c>
      <c r="C55" s="3" t="s">
        <v>25</v>
      </c>
      <c r="D55" s="16">
        <v>571.4</v>
      </c>
      <c r="E55" s="24">
        <f t="shared" si="13"/>
        <v>605.68399999999997</v>
      </c>
      <c r="F55" s="24">
        <f t="shared" si="14"/>
        <v>635.96820000000002</v>
      </c>
      <c r="G55" s="24">
        <f t="shared" si="15"/>
        <v>658.86305520000008</v>
      </c>
      <c r="H55" s="24">
        <f t="shared" si="15"/>
        <v>682.58212518720006</v>
      </c>
      <c r="I55" s="24">
        <f t="shared" si="15"/>
        <v>707.15508169393934</v>
      </c>
    </row>
    <row r="56" spans="1:9">
      <c r="A56" s="14" t="s">
        <v>102</v>
      </c>
      <c r="B56" s="4" t="s">
        <v>103</v>
      </c>
      <c r="C56" s="3" t="s">
        <v>25</v>
      </c>
      <c r="D56" s="16">
        <v>0</v>
      </c>
      <c r="E56" s="24">
        <f t="shared" si="13"/>
        <v>0</v>
      </c>
      <c r="F56" s="24">
        <f t="shared" si="14"/>
        <v>0</v>
      </c>
      <c r="G56" s="24">
        <f t="shared" si="15"/>
        <v>0</v>
      </c>
      <c r="H56" s="24">
        <f t="shared" si="15"/>
        <v>0</v>
      </c>
      <c r="I56" s="24">
        <f t="shared" si="15"/>
        <v>0</v>
      </c>
    </row>
    <row r="57" spans="1:9">
      <c r="A57" s="14" t="s">
        <v>105</v>
      </c>
      <c r="B57" s="4" t="s">
        <v>104</v>
      </c>
      <c r="C57" s="3" t="s">
        <v>25</v>
      </c>
      <c r="D57" s="16">
        <v>1.22</v>
      </c>
      <c r="E57" s="24">
        <f t="shared" si="13"/>
        <v>1.2932000000000001</v>
      </c>
      <c r="F57" s="24">
        <f t="shared" si="14"/>
        <v>1.3578600000000003</v>
      </c>
      <c r="G57" s="24">
        <f t="shared" si="15"/>
        <v>1.4067429600000003</v>
      </c>
      <c r="H57" s="24">
        <f t="shared" si="15"/>
        <v>1.4573857065600004</v>
      </c>
      <c r="I57" s="24">
        <f t="shared" si="15"/>
        <v>1.5098515919961606</v>
      </c>
    </row>
    <row r="58" spans="1:9" ht="30">
      <c r="A58" s="15" t="s">
        <v>106</v>
      </c>
      <c r="B58" s="6" t="s">
        <v>107</v>
      </c>
      <c r="C58" s="1" t="s">
        <v>25</v>
      </c>
      <c r="D58" s="16">
        <v>0</v>
      </c>
      <c r="E58" s="24">
        <f t="shared" si="13"/>
        <v>0</v>
      </c>
      <c r="F58" s="24">
        <f t="shared" si="14"/>
        <v>0</v>
      </c>
      <c r="G58" s="24">
        <f t="shared" si="15"/>
        <v>0</v>
      </c>
      <c r="H58" s="24">
        <f t="shared" si="15"/>
        <v>0</v>
      </c>
      <c r="I58" s="24">
        <f t="shared" si="15"/>
        <v>0</v>
      </c>
    </row>
    <row r="59" spans="1:9">
      <c r="A59" s="14" t="s">
        <v>108</v>
      </c>
      <c r="B59" s="4" t="s">
        <v>109</v>
      </c>
      <c r="C59" s="1" t="s">
        <v>25</v>
      </c>
      <c r="D59" s="4">
        <v>122.87</v>
      </c>
      <c r="E59" s="24">
        <f t="shared" si="13"/>
        <v>130.24220000000003</v>
      </c>
      <c r="F59" s="24">
        <f t="shared" si="14"/>
        <v>136.75431000000003</v>
      </c>
      <c r="G59" s="24">
        <f t="shared" si="15"/>
        <v>141.67746516000003</v>
      </c>
      <c r="H59" s="24">
        <f t="shared" si="15"/>
        <v>146.77785390576003</v>
      </c>
      <c r="I59" s="24">
        <f t="shared" si="15"/>
        <v>152.0618566463674</v>
      </c>
    </row>
    <row r="60" spans="1:9">
      <c r="A60" s="14" t="s">
        <v>110</v>
      </c>
      <c r="B60" s="4" t="s">
        <v>111</v>
      </c>
      <c r="C60" s="1" t="s">
        <v>25</v>
      </c>
      <c r="D60" s="4">
        <v>122.87</v>
      </c>
      <c r="E60" s="24">
        <f t="shared" si="13"/>
        <v>130.24220000000003</v>
      </c>
      <c r="F60" s="24">
        <f t="shared" si="14"/>
        <v>136.75431000000003</v>
      </c>
      <c r="G60" s="24">
        <f t="shared" si="15"/>
        <v>141.67746516000003</v>
      </c>
      <c r="H60" s="24">
        <f t="shared" si="15"/>
        <v>146.77785390576003</v>
      </c>
      <c r="I60" s="24">
        <f t="shared" si="15"/>
        <v>152.0618566463674</v>
      </c>
    </row>
    <row r="61" spans="1:9">
      <c r="A61" s="14" t="s">
        <v>112</v>
      </c>
      <c r="B61" s="4" t="s">
        <v>113</v>
      </c>
      <c r="C61" s="1" t="s">
        <v>25</v>
      </c>
      <c r="D61" s="16">
        <v>0</v>
      </c>
      <c r="E61" s="24">
        <f t="shared" si="13"/>
        <v>0</v>
      </c>
      <c r="F61" s="24">
        <f t="shared" si="14"/>
        <v>0</v>
      </c>
      <c r="G61" s="24">
        <f t="shared" si="15"/>
        <v>0</v>
      </c>
      <c r="H61" s="24">
        <f t="shared" si="15"/>
        <v>0</v>
      </c>
      <c r="I61" s="24">
        <f t="shared" si="15"/>
        <v>0</v>
      </c>
    </row>
    <row r="62" spans="1:9">
      <c r="A62" s="14" t="s">
        <v>114</v>
      </c>
      <c r="B62" s="4" t="s">
        <v>115</v>
      </c>
      <c r="C62" s="1" t="s">
        <v>25</v>
      </c>
      <c r="D62" s="16">
        <v>0</v>
      </c>
      <c r="E62" s="24">
        <f t="shared" si="13"/>
        <v>0</v>
      </c>
      <c r="F62" s="24">
        <f t="shared" si="14"/>
        <v>0</v>
      </c>
      <c r="G62" s="24">
        <f t="shared" si="15"/>
        <v>0</v>
      </c>
      <c r="H62" s="24">
        <f t="shared" si="15"/>
        <v>0</v>
      </c>
      <c r="I62" s="24">
        <f t="shared" si="15"/>
        <v>0</v>
      </c>
    </row>
    <row r="63" spans="1:9">
      <c r="A63" s="14" t="s">
        <v>116</v>
      </c>
      <c r="B63" s="4" t="s">
        <v>117</v>
      </c>
      <c r="C63" s="1" t="s">
        <v>25</v>
      </c>
      <c r="D63" s="16">
        <v>0</v>
      </c>
      <c r="E63" s="24">
        <f t="shared" si="13"/>
        <v>0</v>
      </c>
      <c r="F63" s="24">
        <f t="shared" si="14"/>
        <v>0</v>
      </c>
      <c r="G63" s="24">
        <f t="shared" si="15"/>
        <v>0</v>
      </c>
      <c r="H63" s="24">
        <f t="shared" si="15"/>
        <v>0</v>
      </c>
      <c r="I63" s="24">
        <f t="shared" si="15"/>
        <v>0</v>
      </c>
    </row>
    <row r="64" spans="1:9" s="22" customFormat="1">
      <c r="A64" s="11"/>
      <c r="B64" s="10" t="s">
        <v>118</v>
      </c>
      <c r="C64" s="10"/>
      <c r="D64" s="10">
        <v>700.98</v>
      </c>
      <c r="E64" s="33">
        <f t="shared" si="13"/>
        <v>743.03880000000004</v>
      </c>
      <c r="F64" s="33">
        <f t="shared" si="14"/>
        <v>780.19074000000012</v>
      </c>
      <c r="G64" s="33">
        <f t="shared" si="15"/>
        <v>808.27760664000016</v>
      </c>
      <c r="H64" s="33">
        <f t="shared" si="15"/>
        <v>837.37560047904014</v>
      </c>
      <c r="I64" s="33">
        <f t="shared" si="15"/>
        <v>867.52112209628558</v>
      </c>
    </row>
    <row r="65" spans="1:9" ht="46.5" customHeight="1">
      <c r="A65" s="30" t="s">
        <v>119</v>
      </c>
      <c r="B65" s="30"/>
      <c r="C65" s="30"/>
      <c r="D65" s="30"/>
      <c r="E65" s="30"/>
      <c r="F65" s="30"/>
      <c r="G65" s="30"/>
      <c r="H65" s="30"/>
      <c r="I65" s="30"/>
    </row>
    <row r="66" spans="1:9" ht="60">
      <c r="A66" s="5" t="s">
        <v>0</v>
      </c>
      <c r="B66" s="1" t="s">
        <v>1</v>
      </c>
      <c r="C66" s="5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</row>
    <row r="67" spans="1:9">
      <c r="A67" s="3">
        <v>1</v>
      </c>
      <c r="B67" s="3">
        <f>A67+1</f>
        <v>2</v>
      </c>
      <c r="C67" s="3">
        <f t="shared" ref="C67" si="16">B67+1</f>
        <v>3</v>
      </c>
      <c r="D67" s="3">
        <f t="shared" ref="D67" si="17">C67+1</f>
        <v>4</v>
      </c>
      <c r="E67" s="3">
        <f t="shared" ref="E67" si="18">D67+1</f>
        <v>5</v>
      </c>
      <c r="F67" s="3">
        <f t="shared" ref="F67" si="19">E67+1</f>
        <v>6</v>
      </c>
      <c r="G67" s="3">
        <f t="shared" ref="G67" si="20">F67+1</f>
        <v>7</v>
      </c>
      <c r="H67" s="3">
        <f t="shared" ref="H67" si="21">G67+1</f>
        <v>8</v>
      </c>
      <c r="I67" s="3">
        <f t="shared" ref="I67" si="22">H67+1</f>
        <v>9</v>
      </c>
    </row>
    <row r="68" spans="1:9" ht="45">
      <c r="A68" s="1">
        <v>6</v>
      </c>
      <c r="B68" s="6" t="s">
        <v>123</v>
      </c>
      <c r="C68" s="1" t="s">
        <v>25</v>
      </c>
      <c r="D68" s="25">
        <v>2015.3489</v>
      </c>
      <c r="E68" s="25">
        <v>890.14400000000001</v>
      </c>
      <c r="F68" s="25">
        <v>934.65</v>
      </c>
      <c r="G68" s="25">
        <v>968.29899999999998</v>
      </c>
      <c r="H68" s="25">
        <v>1003.157</v>
      </c>
      <c r="I68" s="25">
        <v>1039.27</v>
      </c>
    </row>
    <row r="69" spans="1:9">
      <c r="A69" s="1">
        <v>7</v>
      </c>
      <c r="B69" s="19" t="s">
        <v>120</v>
      </c>
      <c r="C69" s="20" t="s">
        <v>25</v>
      </c>
      <c r="D69" s="29">
        <f>D42+D64+D68</f>
        <v>6009.2888999999996</v>
      </c>
      <c r="E69" s="23">
        <f>E68+E64+E42</f>
        <v>5123.7204000000002</v>
      </c>
      <c r="F69" s="23">
        <f>F68+F64+F42</f>
        <v>5379.9052200000006</v>
      </c>
      <c r="G69" s="23">
        <f t="shared" ref="G69:I69" si="23">G68+G64+G42</f>
        <v>5573.5834079200013</v>
      </c>
      <c r="H69" s="23">
        <f t="shared" si="23"/>
        <v>5774.2316466051207</v>
      </c>
      <c r="I69" s="23">
        <f t="shared" si="23"/>
        <v>5982.1033338829056</v>
      </c>
    </row>
  </sheetData>
  <mergeCells count="4">
    <mergeCell ref="A43:I43"/>
    <mergeCell ref="A65:I65"/>
    <mergeCell ref="A2:I2"/>
    <mergeCell ref="A1:I1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Емелева</dc:creator>
  <cp:lastModifiedBy>Емелева</cp:lastModifiedBy>
  <cp:lastPrinted>2014-10-20T05:22:20Z</cp:lastPrinted>
  <dcterms:created xsi:type="dcterms:W3CDTF">2014-10-14T10:26:21Z</dcterms:created>
  <dcterms:modified xsi:type="dcterms:W3CDTF">2014-10-20T06:15:01Z</dcterms:modified>
</cp:coreProperties>
</file>