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13"/>
  </bookViews>
  <sheets>
    <sheet name="1" sheetId="1" r:id="rId1"/>
    <sheet name="1.1." sheetId="2" r:id="rId2"/>
    <sheet name="1.2" sheetId="3" r:id="rId3"/>
    <sheet name="1.3." sheetId="4" r:id="rId4"/>
    <sheet name="2" sheetId="5" r:id="rId5"/>
    <sheet name="2.1" sheetId="6" r:id="rId6"/>
    <sheet name="3" sheetId="7" r:id="rId7"/>
    <sheet name="4 (а-г)" sheetId="8" r:id="rId8"/>
    <sheet name="4 д)" sheetId="9" r:id="rId9"/>
    <sheet name="4 е)" sheetId="10" r:id="rId10"/>
    <sheet name="5" sheetId="11" r:id="rId11"/>
    <sheet name="6" sheetId="12" r:id="rId12"/>
    <sheet name="7" sheetId="13" r:id="rId13"/>
    <sheet name="8" sheetId="14" r:id="rId14"/>
  </sheets>
  <definedNames/>
  <calcPr fullCalcOnLoad="1"/>
</workbook>
</file>

<file path=xl/sharedStrings.xml><?xml version="1.0" encoding="utf-8"?>
<sst xmlns="http://schemas.openxmlformats.org/spreadsheetml/2006/main" count="689" uniqueCount="332">
  <si>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</si>
  <si>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</si>
  <si>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</si>
  <si>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</si>
  <si>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</si>
  <si>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</si>
  <si>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</si>
  <si>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 xml:space="preserve">Наименование 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</si>
  <si>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</si>
  <si>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</si>
  <si>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</si>
  <si>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Форма 1.1.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</si>
  <si>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</si>
  <si>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</si>
  <si>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</si>
  <si>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</si>
  <si>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</si>
  <si>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</si>
  <si>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</si>
  <si>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</si>
  <si>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Форма 1.2.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</si>
  <si>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</si>
  <si>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</si>
  <si>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</si>
  <si>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</si>
  <si>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Форма 1.3.</t>
  </si>
  <si>
    <t>ИНН</t>
  </si>
  <si>
    <t>КПП</t>
  </si>
  <si>
    <t>e-mail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</si>
  <si>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</si>
  <si>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</si>
  <si>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</si>
  <si>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</si>
  <si>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</si>
  <si>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</si>
  <si>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</si>
  <si>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</si>
  <si>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</si>
  <si>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</si>
  <si>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за энергию</t>
  </si>
  <si>
    <t>за мощность</t>
  </si>
  <si>
    <t>способ приобретения</t>
  </si>
  <si>
    <t>Наименование</t>
  </si>
  <si>
    <t>Источник финансирования</t>
  </si>
  <si>
    <t>Всего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</si>
  <si>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</si>
  <si>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</si>
  <si>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</si>
  <si>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</si>
  <si>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</si>
  <si>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</si>
  <si>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</si>
  <si>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</si>
  <si>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</si>
  <si>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</si>
  <si>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</si>
  <si>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</si>
  <si>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</si>
  <si>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</si>
  <si>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</si>
  <si>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</si>
  <si>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</si>
  <si>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</si>
  <si>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</si>
  <si>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</si>
  <si>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</si>
  <si>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</si>
  <si>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</si>
  <si>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</si>
  <si>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</si>
  <si>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Отчетный период</t>
  </si>
  <si>
    <t>средневзвешенная стоимость 1кВт•ч</t>
  </si>
  <si>
    <t>Год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</si>
  <si>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</si>
  <si>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</si>
  <si>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Всего, в том числе</t>
  </si>
  <si>
    <t>1.</t>
  </si>
  <si>
    <t xml:space="preserve">2. </t>
  </si>
  <si>
    <t>и т.д.</t>
  </si>
  <si>
    <t>тыс. руб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</si>
  <si>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</si>
  <si>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Форма 1.3. Информация о тарифах на подключение к системе теплоснабжения¹¯²</t>
  </si>
  <si>
    <t>1 -  все показатели отражаются в части регулируемой деятельности (производство, передача и сбыт тепловой энергии)</t>
  </si>
  <si>
    <t xml:space="preserve">2. Информация об  основных показателях финансово-хозяйственной деятельности организации¹¯² 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</si>
  <si>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</si>
  <si>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</si>
  <si>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</si>
  <si>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</si>
  <si>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</si>
  <si>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</si>
  <si>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</si>
  <si>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</si>
  <si>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</si>
  <si>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</si>
  <si>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1. Информация о тарифах и надбавках к тарифам в сфере теплоснабжения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</si>
  <si>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</si>
  <si>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</si>
  <si>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</si>
  <si>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</si>
  <si>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</si>
  <si>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</si>
  <si>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</si>
  <si>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</si>
  <si>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</si>
  <si>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</si>
  <si>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</si>
  <si>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</si>
  <si>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</si>
  <si>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</si>
  <si>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</si>
  <si>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</si>
  <si>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</si>
  <si>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</si>
  <si>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</si>
  <si>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</si>
  <si>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</si>
  <si>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</si>
  <si>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</si>
  <si>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</si>
  <si>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</si>
  <si>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</si>
  <si>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</si>
  <si>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</si>
  <si>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</si>
  <si>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</si>
  <si>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</si>
  <si>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</si>
  <si>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</si>
  <si>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</si>
  <si>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</si>
  <si>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</si>
  <si>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</si>
  <si>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</si>
  <si>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</si>
  <si>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</si>
  <si>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</si>
  <si>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</si>
  <si>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</si>
  <si>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</si>
  <si>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</si>
  <si>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</si>
  <si>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</si>
  <si>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</si>
  <si>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</si>
  <si>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</si>
  <si>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</si>
  <si>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</si>
  <si>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</si>
  <si>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</si>
  <si>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</si>
  <si>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</si>
  <si>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</si>
  <si>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t>Департамент Оренбургской области по ценам и регулированию тарифов</t>
  </si>
  <si>
    <t>-</t>
  </si>
  <si>
    <t>производство, передача и сбыт тепловой энергии</t>
  </si>
  <si>
    <t xml:space="preserve">Газета "Оренбуржье" </t>
  </si>
  <si>
    <t>ФИО руководителя</t>
  </si>
  <si>
    <t>Госудаственный регистрационный номер, дата его присвоения, наименование органа принявшего решение о его регистрации</t>
  </si>
  <si>
    <t>Режим работы организации (абонентский отдел, сбытовые подразделения)</t>
  </si>
  <si>
    <t>Режим работы диспетчерской службы</t>
  </si>
  <si>
    <t>Круглосуточно</t>
  </si>
  <si>
    <t>Регулируемый вид деятельности</t>
  </si>
  <si>
    <t>Производство (некомбинированная выработка) + передача + сбыт</t>
  </si>
  <si>
    <t xml:space="preserve">Форма 1.1. Информация о тарифе на тепловую энергию и надбавках к  тарифу на тепловую энергию¹¯² </t>
  </si>
  <si>
    <r>
      <t xml:space="preserve">Атрибуты решения по принятому тарифу </t>
    </r>
    <r>
      <rPr>
        <sz val="10"/>
        <color indexed="8"/>
        <rFont val="Arial"/>
        <family val="2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</si>
  <si>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Arial"/>
        <family val="2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</si>
  <si>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Arial"/>
        <family val="2"/>
      </rPr>
      <t>(наименование, дата, номер)</t>
    </r>
  </si>
  <si>
    <t>Протяженность магистральных сетей (в однотрубном исчислении) (километров)</t>
  </si>
  <si>
    <t>Протяженность разводящих сетей (в однотрубном исчислении) (километров)</t>
  </si>
  <si>
    <t>Количество теплоэлектростанций с указанием их установленной  электрической и тепловой мощности (штук)</t>
  </si>
  <si>
    <t>Количество тепловых станций с указанием их тепловой мощности (штук)</t>
  </si>
  <si>
    <t>Количество котельных с указанием их установленной тепловой мощности (штук)</t>
  </si>
  <si>
    <t>Количество центральных тепловых пунктов (штук)</t>
  </si>
  <si>
    <t>Надбавка к тарифу на передачу тепловой энергии, руб/Гкал/час в мес.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</si>
  <si>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0"/>
        <color indexed="8"/>
        <rFont val="Arial"/>
        <family val="2"/>
      </rPr>
      <t>(наименование, дата, номер)</t>
    </r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</si>
  <si>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0"/>
        <color indexed="8"/>
        <rFont val="Arial"/>
        <family val="2"/>
      </rPr>
      <t>(наименование, дата, номер)</t>
    </r>
  </si>
  <si>
    <t>7. Информация о порядке выполнения технологических, технических и других мероприятий, связанных с подключением к системе теплоснабжения¹</t>
  </si>
  <si>
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публикации)¹</t>
  </si>
  <si>
    <t xml:space="preserve"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теплоснабжения¹ </t>
  </si>
  <si>
    <r>
      <t>Наименование показателей</t>
    </r>
    <r>
      <rPr>
        <b/>
        <vertAlign val="superscript"/>
        <sz val="10"/>
        <rFont val="Arial"/>
        <family val="2"/>
      </rPr>
      <t>2</t>
    </r>
  </si>
  <si>
    <r>
      <t>Наименование мероприятия</t>
    </r>
    <r>
      <rPr>
        <b/>
        <vertAlign val="superscript"/>
        <sz val="10"/>
        <rFont val="Arial"/>
        <family val="2"/>
      </rPr>
      <t>3</t>
    </r>
  </si>
  <si>
    <r>
      <rPr>
        <vertAlign val="superscript"/>
        <sz val="10"/>
        <color indexed="8"/>
        <rFont val="Arial"/>
        <family val="2"/>
      </rPr>
      <t xml:space="preserve">1 </t>
    </r>
    <r>
      <rPr>
        <sz val="10"/>
        <color indexed="8"/>
        <rFont val="Arial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0"/>
        <color indexed="8"/>
        <rFont val="Arial"/>
        <family val="2"/>
      </rPr>
      <t xml:space="preserve">2 </t>
    </r>
    <r>
      <rPr>
        <sz val="10"/>
        <color indexed="8"/>
        <rFont val="Arial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0"/>
        <color indexed="8"/>
        <rFont val="Arial"/>
        <family val="2"/>
      </rPr>
      <t xml:space="preserve">3 </t>
    </r>
    <r>
      <rPr>
        <sz val="10"/>
        <color indexed="8"/>
        <rFont val="Arial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</si>
  <si>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4. Информация об инвестиционных программах и отчетах об их реализации¹⁻²</t>
  </si>
  <si>
    <r>
      <t>Наименование мероприятия</t>
    </r>
    <r>
      <rPr>
        <sz val="10"/>
        <color indexed="8"/>
        <rFont val="Arial"/>
        <family val="2"/>
      </rPr>
      <t>³</t>
    </r>
    <r>
      <rPr>
        <sz val="10"/>
        <color indexed="8"/>
        <rFont val="Arial"/>
        <family val="2"/>
      </rPr>
      <t xml:space="preserve"> </t>
    </r>
  </si>
  <si>
    <t>МП КЭП  ЗАТО Комаровский</t>
  </si>
  <si>
    <t>462781 Оренбургская область г.Ясный  ул.Комарова 3а</t>
  </si>
  <si>
    <t>462781, Оренбургская область, г.Ясный,  ул.Комарова 3а</t>
  </si>
  <si>
    <t>главный  инженер</t>
  </si>
  <si>
    <t>( 353 68 )  2 - 25 - 00</t>
  </si>
  <si>
    <t>mpzato@mail.ru</t>
  </si>
  <si>
    <t xml:space="preserve">Договор  на поставку  тепловой  энергии </t>
  </si>
  <si>
    <t xml:space="preserve">1.  Понятия и  термины </t>
  </si>
  <si>
    <t>2.  Предмет  договора</t>
  </si>
  <si>
    <t>3.  Количество тепловой энергии , режим  отпуска</t>
  </si>
  <si>
    <t>4.  Качество  тепловой  энергии</t>
  </si>
  <si>
    <t>5.  Цена  договора  и  форма  оплаты</t>
  </si>
  <si>
    <t>6.  Права  и обязанности  сторон</t>
  </si>
  <si>
    <t>7.  Ответственность  сторон</t>
  </si>
  <si>
    <t>8.  Прочие  условия</t>
  </si>
  <si>
    <t>9.  Адреса  и  реквизиты  сторон</t>
  </si>
  <si>
    <t>Шумский  Андрей  Владимирович</t>
  </si>
  <si>
    <t>Муниципальное  предприятие "Коммунально-эксплуатационное предприятие" муниципального  образования  ЗАТО Комаровский</t>
  </si>
  <si>
    <t>ОГРН 1025602138781  присвоен 28.12.2011г Межрайонной инспекцией ФНС № 10 по  Оренбургской  области</t>
  </si>
  <si>
    <t>462781, Оренбургская  область, г.Ясный,  улица Комарова 3а</t>
  </si>
  <si>
    <t>Почтовый  адрес  регулируемой  организации</t>
  </si>
  <si>
    <t>Адрес  фактического  местонахождения  органов  управления регулируемой  организации</t>
  </si>
  <si>
    <t>Официальный  сайт  регулируемой  организации  в  сети "Интернет"</t>
  </si>
  <si>
    <t>Адрес  электронной  почты  регулируемой  организации</t>
  </si>
  <si>
    <t>www.kepzato.ru</t>
  </si>
  <si>
    <t>Контактные телефоны</t>
  </si>
  <si>
    <t>с 08.00 час. до  17.30  час.                                                                                        (ежедневно, кроме выходных и праздничных дней)                                                      обед: с 12.45 час.  до 14.00 час.</t>
  </si>
  <si>
    <t>1 котельная тепловой мощностью  56 Гкал / час.</t>
  </si>
  <si>
    <t>нет</t>
  </si>
  <si>
    <t>Фамилия  , имя  , отчество руководителя  органа  тарифного   регулирования</t>
  </si>
  <si>
    <t>Почтовый  адрес  органа  тарифного  регулирования</t>
  </si>
  <si>
    <t>460000, г.Оренбург,  улица Ленинская, 31                                                 тел/факс     (8-3532) 78-40-60</t>
  </si>
  <si>
    <t xml:space="preserve"> - расходы на текущий и капитильный ремонт</t>
  </si>
  <si>
    <t>- 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</si>
  <si>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 xml:space="preserve"> -за  счет ввода (вывода) их из эксплуатации, а также стоимости их переоценки (тыс. рублей)</t>
  </si>
  <si>
    <t xml:space="preserve"> - по приборам учета (тыс. Гкал)</t>
  </si>
  <si>
    <t>Фактический объем потерь при передаче тепловой энергии (тыс.Гкал)</t>
  </si>
  <si>
    <t>а)</t>
  </si>
  <si>
    <t>б)</t>
  </si>
  <si>
    <t>в)</t>
  </si>
  <si>
    <t>г)</t>
  </si>
  <si>
    <t>д)</t>
  </si>
  <si>
    <t>е)</t>
  </si>
  <si>
    <t>ж)</t>
  </si>
  <si>
    <t>з)</t>
  </si>
  <si>
    <t>и)</t>
  </si>
  <si>
    <t>к)</t>
  </si>
  <si>
    <t>л)</t>
  </si>
  <si>
    <t>м)</t>
  </si>
  <si>
    <t>н)</t>
  </si>
  <si>
    <t>о)</t>
  </si>
  <si>
    <t>п)</t>
  </si>
  <si>
    <t>р)</t>
  </si>
  <si>
    <t>с)</t>
  </si>
  <si>
    <t>т)</t>
  </si>
  <si>
    <t>Выручка (тыс. рублей)</t>
  </si>
  <si>
    <t>Себестоимость производимых товаров (оказываемых услуг) по регулируемому виду деятельности (тыс. рублей):</t>
  </si>
  <si>
    <t>Чистая прибыль   (тыс. рублей), в том числе:</t>
  </si>
  <si>
    <t>Изменение стоимости основных фондов (тыс. рублей), в том числе:</t>
  </si>
  <si>
    <t>Валовая прибыль  от реализации товаров и услуг  (тыс. рублей)</t>
  </si>
  <si>
    <r>
      <t>Сведения об источнике публикации годовой бухгалтерской отчетности, включая бухгалтерский баланс и приложения к нему</t>
    </r>
    <r>
      <rPr>
        <sz val="10"/>
        <color indexed="8"/>
        <rFont val="Arial"/>
        <family val="2"/>
      </rPr>
      <t>⁴</t>
    </r>
  </si>
  <si>
    <t>Установленная тепловая мощность (Гкал/ч)</t>
  </si>
  <si>
    <t>Присоединенная нагрузка (Гкал/ч)</t>
  </si>
  <si>
    <t>Объем вырабатываемой тепловой энергии (тыс. Гкал)</t>
  </si>
  <si>
    <t>Объем приобретаемой  тепловой энергии (тыс. Гкал)</t>
  </si>
  <si>
    <t xml:space="preserve">Объем тепловой энергии, отпускаемой потребителям (тыс. Гкал), в том числе: </t>
  </si>
  <si>
    <t>Норматив технологических потерь при передаче  тепловой энергии, теплоносителя по тепловым сетям, утвержденных уполномоченным органом (Ккал/ч.мес.)</t>
  </si>
  <si>
    <t>Среднесписочная численность основного производственного персонала (человек)</t>
  </si>
  <si>
    <t>Среднесписочная численность административно - управленческого персонала персонала (человек)</t>
  </si>
  <si>
    <t>Удельный расход  условного топлива на единицу тепловой энергии, отпускаемой в тепловую сеть (кг у. т./Гкал);</t>
  </si>
  <si>
    <t>Удельный расход холодной воды на производство тепловой энергии на единицу тепловой энергии, отпускаемой потребителям(куб. м/Гкал).</t>
  </si>
  <si>
    <t xml:space="preserve"> - по нормативам потребления  (тыс. Гкал)</t>
  </si>
  <si>
    <t xml:space="preserve"> - расходы на покупаемую тепловую энергию (мощность), теплоноситель</t>
  </si>
  <si>
    <t xml:space="preserve"> - расходы на топливо всего(см.табл.2.1)</t>
  </si>
  <si>
    <t xml:space="preserve"> - расходы на покупаемую  электрическую энергию (мощность),  используемым в технологическом процессе</t>
  </si>
  <si>
    <t xml:space="preserve"> - расходы на приобретение холодной воды, используемой в технологическом процессе</t>
  </si>
  <si>
    <t xml:space="preserve"> - расходы на химреагенты, используемы в технологическом процессе</t>
  </si>
  <si>
    <t xml:space="preserve"> - расходы на оплату труда и отчисления на социальные нужды основного производственного персонала </t>
  </si>
  <si>
    <t xml:space="preserve"> - расходы на оплату труда и отчисления на социальные нужды АУП</t>
  </si>
  <si>
    <t xml:space="preserve"> - расходы на амортизацию основных производственных средств </t>
  </si>
  <si>
    <t xml:space="preserve"> - расходы на аренду имущества, используемого для осуществления регулируемого вида деятельности</t>
  </si>
  <si>
    <t xml:space="preserve"> - общепроизводственные (цеховые) расходы, в том числе:</t>
  </si>
  <si>
    <t xml:space="preserve"> - общехозяйственные (управленческие расходы), в том числе:</t>
  </si>
  <si>
    <t xml:space="preserve"> - расходы на капитальный и текущий ремонт  основных производственных средств, в том числе:</t>
  </si>
  <si>
    <t xml:space="preserve"> - прочие расходы, отнесенные на регулируемый вид деятельности в соответствии с законодательством РФ</t>
  </si>
  <si>
    <t>Наименование органа исполнительной власти субъекта РФ утвердившего инвестиционную программу (орган местного самоуправления в случае передачи соответствующего полномочия)</t>
  </si>
  <si>
    <t xml:space="preserve">Наименование органа местного самоуправления согласовавшего инвестиционную программу </t>
  </si>
  <si>
    <t>Цель инвестиционной программы</t>
  </si>
  <si>
    <t>Наименование инвестиционной программы, дата его утверждения</t>
  </si>
  <si>
    <t>Сроки начала и окончания реализации инвестиционной программы</t>
  </si>
  <si>
    <t xml:space="preserve"> Потребности в финансовых средствах, необходимых для реализации инвестиционной программы</t>
  </si>
  <si>
    <t>Количество поданных  заявок на подключение к системе теплоснабжения в течении квартала</t>
  </si>
  <si>
    <t>Количество исполненных заявок на подключение к системе теплоснабжения в течении квартала</t>
  </si>
  <si>
    <t>Количество заявок на подключение к системе теплоснабжения, по которым принято решение об отказе в подключении в течении квартала</t>
  </si>
  <si>
    <r>
      <t>Резерв мощности системы теплоснабжения</t>
    </r>
    <r>
      <rPr>
        <sz val="10"/>
        <color indexed="8"/>
        <rFont val="Arial"/>
        <family val="2"/>
      </rPr>
      <t>² в течении квартала</t>
    </r>
  </si>
  <si>
    <t>о способах приобретения и объемах товаров, необходимых для производства регулируемых  товаров и (или) оказания регулируемых услуг регулируемой организации</t>
  </si>
  <si>
    <t>Планирование конкурсных процедур и результаты их проведения</t>
  </si>
  <si>
    <t>№ пп</t>
  </si>
  <si>
    <t>Вид деятельности организации (производство, передача и сбыт тепловой энергии)</t>
  </si>
  <si>
    <t>Наименование регулирующего органа, принявшего решение об установлении тарифа</t>
  </si>
  <si>
    <t>Атрибуты решения по принятому тарифу (наименование, дата, номер)</t>
  </si>
  <si>
    <t>Количество аварий на тепловых сетях (единиц на км)</t>
  </si>
  <si>
    <t>Количество аварий на источниках тепловой энергии (единиц на км)</t>
  </si>
  <si>
    <t>Средняя продолжительность рассмотрения заявок на подключение (технологическое присоединение) (дней)</t>
  </si>
  <si>
    <t>Доля числа исполненных в срок договоров о подключении (технологическом присоединении)</t>
  </si>
  <si>
    <t xml:space="preserve">Одноставочный тариф на тепловую энергию, руб/Гкал </t>
  </si>
  <si>
    <t>22,883   Гкал/час</t>
  </si>
  <si>
    <t>Сведения о правовых  актах, регламентирующих правила закупки (положение о закупках) в регулируемой организации</t>
  </si>
  <si>
    <t>Место размещения положения о закупках регулируемой организации</t>
  </si>
  <si>
    <t>- Извещения о проведении конкурсов и иные объявления о закупках</t>
  </si>
  <si>
    <t>- Информация о результатах закупок</t>
  </si>
  <si>
    <t>- Раскрытие информации</t>
  </si>
  <si>
    <t xml:space="preserve"> - раскрывется в течении 10 календарных дней со дня подачи заявления об установлении тарифа в орган власти субъекта РФ</t>
  </si>
  <si>
    <t xml:space="preserve"> Закупки товаров и услуг осуществляются согласно принятого и утвержденного положения «О закупке товаров, работ, услуг для нужд муниципального предприятия «Коммунально-эксплуатационное предприятие» муниципального образования ЗАТО Комаровский.</t>
  </si>
  <si>
    <t>Форма заявки о подключении к централизованной системе холодного водоснабжения</t>
  </si>
  <si>
    <t>Перечень документов, представляемых одновременно с заявкой о подключении к централизованной системе холодного водоснабжения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</si>
  <si>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</si>
  <si>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холодного водоснабжения</t>
  </si>
  <si>
    <t>Перечисленные сведения предоставляются организацией в качестве приложений к разделу 7  настоящего документа или указывается ссылка на их публикацию в сети Интернет</t>
  </si>
  <si>
    <t>2.1 Информация о расходах на топливо</t>
  </si>
  <si>
    <t>4д) Показатели эффективности реализации инвестиционной программы¹</t>
  </si>
  <si>
    <t>8. Информация</t>
  </si>
  <si>
    <t>2-25-70  -  директор                                                                                                                                                    2-25-00  -  главный инженер                                                                                   2-27-16    приемная</t>
  </si>
  <si>
    <t>http://www.mpkep.ru/?page_id=94</t>
  </si>
  <si>
    <t>http://www.mpkep.ru/?page_id=92</t>
  </si>
  <si>
    <t>  Информация о планируемых и предполагаемых объемах и количестве товаров с указанием наименований, также размещена  в разделе закупки, в подразделе управление закупочной деятельностью</t>
  </si>
  <si>
    <r>
      <t xml:space="preserve">Постановление Правительства РФ от 13.02.2006г. № 83 </t>
    </r>
    <r>
      <rPr>
        <u val="single"/>
        <sz val="11"/>
        <color indexed="12"/>
        <rFont val="Calibri"/>
        <family val="2"/>
      </rPr>
      <t xml:space="preserve">                                                            http://www.mpkep.ru/?page_id=90</t>
    </r>
  </si>
  <si>
    <r>
      <t xml:space="preserve">www.zakupki.gov.ru </t>
    </r>
    <r>
      <rPr>
        <sz val="10"/>
        <color indexed="12"/>
        <rFont val="Arial"/>
        <family val="2"/>
      </rPr>
      <t xml:space="preserve">                                                                                                </t>
    </r>
    <r>
      <rPr>
        <u val="single"/>
        <sz val="10"/>
        <color indexed="12"/>
        <rFont val="Arial"/>
        <family val="2"/>
      </rPr>
      <t>www.kepzato.ru</t>
    </r>
  </si>
  <si>
    <t xml:space="preserve"> На  сайте  в разделе закупки размещается информация:</t>
  </si>
  <si>
    <t>Орлова Светлана Александровна</t>
  </si>
  <si>
    <t xml:space="preserve"> </t>
  </si>
  <si>
    <t>приказ № 121 - т/э от 03.12.2013</t>
  </si>
  <si>
    <t>2014 год</t>
  </si>
  <si>
    <t>Форма 1.2. Информация о тарифе на услуги по передаче тепловой энергии и надбавке к тарифу на услуги по передаче тепловой энергии¹¯²за 2014 год</t>
  </si>
  <si>
    <t>факт 2014 год</t>
  </si>
  <si>
    <t>объем приобретения э/энергии  (тыс.кВт.ч)</t>
  </si>
  <si>
    <t>Удельный расход электрической энергии на производство тепловой энергии на единицу тепловой энергии, отпускаемой потребителям (кВт•ч/Гкал)</t>
  </si>
  <si>
    <t>Значения показателей на предыдущий отчетный период                                2013 год</t>
  </si>
  <si>
    <t>Значения показателей на текущий отчетный период                         2014 год</t>
  </si>
  <si>
    <t>4е) Использование инвестиционных средств за 2014 год</t>
  </si>
  <si>
    <t>В течение 2014 года</t>
  </si>
  <si>
    <t>Утверждено на 2014 год</t>
  </si>
  <si>
    <t>с 01.01.2014г.по 30.06.2014г.</t>
  </si>
  <si>
    <t>с 01.07.2014г. по 31.12. 2014г.</t>
  </si>
  <si>
    <t>с 01.01.2014г. по 30.06.2014г.</t>
  </si>
  <si>
    <r>
  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2014 год</t>
    </r>
    <r>
      <rPr>
        <b/>
        <sz val="12"/>
        <color indexed="8"/>
        <rFont val="Calibri"/>
        <family val="2"/>
      </rPr>
      <t>¹</t>
    </r>
  </si>
  <si>
    <t>Потребность в финансовых средствах за 2014 год, тыс. руб.</t>
  </si>
  <si>
    <t>заявок на подключение к системе теплоснабжения не было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</si>
</sst>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#,##0.000"/>
    <numFmt numFmtId="168" formatCode="#,##0.0000"/>
    <numFmt numFmtId="169" formatCode="#,##0.0"/>
    <numFmt numFmtId="170" formatCode="#,##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36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vertAlign val="superscript"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Calibri"/>
      <family val="2"/>
    </font>
    <font>
      <sz val="10"/>
      <color indexed="63"/>
      <name val="Arial"/>
      <family val="2"/>
    </font>
    <font>
      <sz val="11"/>
      <name val="Calibri"/>
      <family val="2"/>
    </font>
    <font>
      <sz val="10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2" borderId="10" xfId="0" applyFill="1" applyBorder="1" applyAlignment="1">
      <alignment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/>
    </xf>
    <xf numFmtId="0" fontId="0" fillId="2" borderId="10" xfId="0" applyFill="1" applyBorder="1" applyAlignment="1">
      <alignment vertical="top" wrapText="1"/>
    </xf>
    <xf numFmtId="0" fontId="0" fillId="23" borderId="10" xfId="0" applyFill="1" applyBorder="1" applyAlignment="1">
      <alignment horizontal="center" vertical="center"/>
    </xf>
    <xf numFmtId="0" fontId="0" fillId="2" borderId="11" xfId="0" applyFill="1" applyBorder="1" applyAlignment="1">
      <alignment vertical="center" wrapText="1"/>
    </xf>
    <xf numFmtId="0" fontId="0" fillId="2" borderId="11" xfId="0" applyFill="1" applyBorder="1" applyAlignment="1">
      <alignment wrapText="1"/>
    </xf>
    <xf numFmtId="0" fontId="0" fillId="2" borderId="11" xfId="0" applyFill="1" applyBorder="1" applyAlignment="1">
      <alignment vertical="top" wrapText="1"/>
    </xf>
    <xf numFmtId="0" fontId="6" fillId="0" borderId="0" xfId="0" applyFont="1" applyAlignment="1">
      <alignment vertical="center"/>
    </xf>
    <xf numFmtId="0" fontId="6" fillId="2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3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/>
    </xf>
    <xf numFmtId="0" fontId="6" fillId="23" borderId="10" xfId="0" applyFont="1" applyFill="1" applyBorder="1" applyAlignment="1">
      <alignment vertical="center" wrapText="1"/>
    </xf>
    <xf numFmtId="0" fontId="6" fillId="23" borderId="1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11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11" borderId="10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11" borderId="10" xfId="0" applyFont="1" applyFill="1" applyBorder="1" applyAlignment="1">
      <alignment horizontal="left"/>
    </xf>
    <xf numFmtId="0" fontId="6" fillId="23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23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vertical="center" wrapText="1"/>
    </xf>
    <xf numFmtId="0" fontId="6" fillId="0" borderId="0" xfId="0" applyFont="1" applyAlignment="1">
      <alignment vertical="top" wrapText="1"/>
    </xf>
    <xf numFmtId="0" fontId="7" fillId="4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vertical="center" wrapText="1"/>
    </xf>
    <xf numFmtId="2" fontId="6" fillId="23" borderId="10" xfId="0" applyNumberFormat="1" applyFont="1" applyFill="1" applyBorder="1" applyAlignment="1">
      <alignment horizontal="center" vertical="center"/>
    </xf>
    <xf numFmtId="0" fontId="6" fillId="23" borderId="10" xfId="0" applyFont="1" applyFill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7" fillId="11" borderId="1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11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2" borderId="10" xfId="0" applyFont="1" applyFill="1" applyBorder="1" applyAlignment="1">
      <alignment/>
    </xf>
    <xf numFmtId="4" fontId="6" fillId="23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6" fillId="0" borderId="0" xfId="0" applyFont="1" applyAlignment="1">
      <alignment/>
    </xf>
    <xf numFmtId="0" fontId="27" fillId="2" borderId="10" xfId="53" applyFont="1" applyFill="1" applyBorder="1" applyAlignment="1" applyProtection="1">
      <alignment horizontal="left" wrapText="1"/>
      <protection/>
    </xf>
    <xf numFmtId="2" fontId="10" fillId="23" borderId="10" xfId="53" applyNumberFormat="1" applyFont="1" applyFill="1" applyBorder="1" applyAlignment="1" applyProtection="1">
      <alignment horizontal="center"/>
      <protection/>
    </xf>
    <xf numFmtId="1" fontId="6" fillId="23" borderId="10" xfId="0" applyNumberFormat="1" applyFont="1" applyFill="1" applyBorder="1" applyAlignment="1">
      <alignment horizontal="center"/>
    </xf>
    <xf numFmtId="0" fontId="27" fillId="2" borderId="10" xfId="53" applyFont="1" applyFill="1" applyBorder="1" applyAlignment="1" applyProtection="1">
      <alignment wrapText="1"/>
      <protection/>
    </xf>
    <xf numFmtId="0" fontId="10" fillId="2" borderId="10" xfId="54" applyFont="1" applyFill="1" applyBorder="1" applyAlignment="1" applyProtection="1">
      <alignment horizontal="left" wrapText="1"/>
      <protection/>
    </xf>
    <xf numFmtId="1" fontId="10" fillId="23" borderId="10" xfId="53" applyNumberFormat="1" applyFont="1" applyFill="1" applyBorder="1" applyAlignment="1" applyProtection="1">
      <alignment horizontal="center" wrapText="1"/>
      <protection locked="0"/>
    </xf>
    <xf numFmtId="0" fontId="29" fillId="2" borderId="10" xfId="53" applyFont="1" applyFill="1" applyBorder="1" applyAlignment="1" applyProtection="1">
      <alignment horizontal="left" wrapText="1"/>
      <protection/>
    </xf>
    <xf numFmtId="0" fontId="7" fillId="2" borderId="10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horizontal="left" vertical="center" wrapText="1"/>
    </xf>
    <xf numFmtId="49" fontId="6" fillId="23" borderId="10" xfId="0" applyNumberFormat="1" applyFont="1" applyFill="1" applyBorder="1" applyAlignment="1">
      <alignment horizontal="center"/>
    </xf>
    <xf numFmtId="49" fontId="27" fillId="20" borderId="10" xfId="55" applyNumberFormat="1" applyFont="1" applyFill="1" applyBorder="1" applyAlignment="1" applyProtection="1">
      <alignment vertical="center" wrapText="1"/>
      <protection/>
    </xf>
    <xf numFmtId="0" fontId="10" fillId="23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49" fontId="27" fillId="24" borderId="10" xfId="55" applyNumberFormat="1" applyFont="1" applyFill="1" applyBorder="1" applyAlignment="1" applyProtection="1">
      <alignment vertical="center" wrapText="1"/>
      <protection/>
    </xf>
    <xf numFmtId="0" fontId="10" fillId="2" borderId="10" xfId="0" applyFont="1" applyFill="1" applyBorder="1" applyAlignment="1">
      <alignment horizontal="left" vertical="top" wrapText="1" indent="6"/>
    </xf>
    <xf numFmtId="49" fontId="27" fillId="24" borderId="10" xfId="55" applyNumberFormat="1" applyFont="1" applyFill="1" applyBorder="1" applyAlignment="1" applyProtection="1">
      <alignment horizontal="left" vertical="center" wrapText="1" indent="1"/>
      <protection/>
    </xf>
    <xf numFmtId="0" fontId="31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169" fontId="10" fillId="23" borderId="10" xfId="0" applyNumberFormat="1" applyFont="1" applyFill="1" applyBorder="1" applyAlignment="1">
      <alignment horizontal="center"/>
    </xf>
    <xf numFmtId="0" fontId="6" fillId="11" borderId="10" xfId="0" applyFont="1" applyFill="1" applyBorder="1" applyAlignment="1">
      <alignment horizontal="center"/>
    </xf>
    <xf numFmtId="0" fontId="6" fillId="23" borderId="14" xfId="0" applyFont="1" applyFill="1" applyBorder="1" applyAlignment="1">
      <alignment/>
    </xf>
    <xf numFmtId="0" fontId="6" fillId="23" borderId="15" xfId="0" applyFont="1" applyFill="1" applyBorder="1" applyAlignment="1">
      <alignment/>
    </xf>
    <xf numFmtId="0" fontId="6" fillId="23" borderId="16" xfId="0" applyFont="1" applyFill="1" applyBorder="1" applyAlignment="1">
      <alignment/>
    </xf>
    <xf numFmtId="0" fontId="6" fillId="23" borderId="17" xfId="0" applyFont="1" applyFill="1" applyBorder="1" applyAlignment="1">
      <alignment/>
    </xf>
    <xf numFmtId="0" fontId="6" fillId="11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  <xf numFmtId="2" fontId="10" fillId="23" borderId="10" xfId="0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/>
    </xf>
    <xf numFmtId="0" fontId="6" fillId="23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27" fillId="0" borderId="0" xfId="53" applyFont="1" applyFill="1" applyBorder="1" applyAlignment="1" applyProtection="1">
      <alignment horizontal="left" wrapText="1"/>
      <protection/>
    </xf>
    <xf numFmtId="0" fontId="6" fillId="2" borderId="10" xfId="0" applyFont="1" applyFill="1" applyBorder="1" applyAlignment="1">
      <alignment horizontal="right" vertical="center" wrapText="1"/>
    </xf>
    <xf numFmtId="0" fontId="6" fillId="23" borderId="14" xfId="0" applyFont="1" applyFill="1" applyBorder="1" applyAlignment="1">
      <alignment/>
    </xf>
    <xf numFmtId="0" fontId="6" fillId="23" borderId="15" xfId="0" applyFont="1" applyFill="1" applyBorder="1" applyAlignment="1">
      <alignment/>
    </xf>
    <xf numFmtId="0" fontId="33" fillId="22" borderId="10" xfId="0" applyFont="1" applyFill="1" applyBorder="1" applyAlignment="1">
      <alignment horizontal="center" vertical="center" wrapText="1"/>
    </xf>
    <xf numFmtId="0" fontId="26" fillId="22" borderId="10" xfId="42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6" fillId="0" borderId="0" xfId="42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22" borderId="10" xfId="0" applyFont="1" applyFill="1" applyBorder="1" applyAlignment="1">
      <alignment horizontal="center" vertical="center"/>
    </xf>
    <xf numFmtId="0" fontId="26" fillId="22" borderId="10" xfId="42" applyFont="1" applyFill="1" applyBorder="1" applyAlignment="1">
      <alignment horizontal="center" vertical="center"/>
    </xf>
    <xf numFmtId="169" fontId="26" fillId="23" borderId="10" xfId="0" applyNumberFormat="1" applyFont="1" applyFill="1" applyBorder="1" applyAlignment="1">
      <alignment horizontal="center" vertical="center"/>
    </xf>
    <xf numFmtId="4" fontId="10" fillId="23" borderId="10" xfId="0" applyNumberFormat="1" applyFont="1" applyFill="1" applyBorder="1" applyAlignment="1">
      <alignment horizontal="center"/>
    </xf>
    <xf numFmtId="1" fontId="10" fillId="23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horizontal="center" vertical="center"/>
    </xf>
    <xf numFmtId="0" fontId="4" fillId="25" borderId="10" xfId="42" applyFont="1" applyFill="1" applyBorder="1" applyAlignment="1">
      <alignment horizontal="center" vertical="center" wrapText="1"/>
    </xf>
    <xf numFmtId="0" fontId="34" fillId="25" borderId="10" xfId="42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4" borderId="1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wrapText="1"/>
    </xf>
    <xf numFmtId="49" fontId="6" fillId="2" borderId="10" xfId="0" applyNumberFormat="1" applyFont="1" applyFill="1" applyBorder="1" applyAlignment="1">
      <alignment horizontal="left" wrapText="1"/>
    </xf>
    <xf numFmtId="49" fontId="6" fillId="2" borderId="10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/>
    </xf>
    <xf numFmtId="0" fontId="6" fillId="2" borderId="10" xfId="0" applyFont="1" applyFill="1" applyBorder="1" applyAlignment="1">
      <alignment horizontal="left" wrapText="1"/>
    </xf>
    <xf numFmtId="164" fontId="10" fillId="23" borderId="10" xfId="0" applyNumberFormat="1" applyFont="1" applyFill="1" applyBorder="1" applyAlignment="1">
      <alignment horizontal="center"/>
    </xf>
    <xf numFmtId="166" fontId="10" fillId="23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0" fillId="0" borderId="19" xfId="0" applyBorder="1" applyAlignment="1">
      <alignment horizontal="center" vertical="center"/>
    </xf>
    <xf numFmtId="167" fontId="6" fillId="23" borderId="10" xfId="0" applyNumberFormat="1" applyFont="1" applyFill="1" applyBorder="1" applyAlignment="1">
      <alignment horizontal="center" vertical="center"/>
    </xf>
    <xf numFmtId="0" fontId="7" fillId="11" borderId="20" xfId="0" applyFont="1" applyFill="1" applyBorder="1" applyAlignment="1">
      <alignment horizontal="left" vertical="center" wrapText="1"/>
    </xf>
    <xf numFmtId="0" fontId="7" fillId="11" borderId="19" xfId="0" applyFont="1" applyFill="1" applyBorder="1" applyAlignment="1">
      <alignment horizontal="left" vertical="center" wrapText="1"/>
    </xf>
    <xf numFmtId="2" fontId="6" fillId="23" borderId="19" xfId="0" applyNumberFormat="1" applyFont="1" applyFill="1" applyBorder="1" applyAlignment="1">
      <alignment horizontal="center" vertical="center" wrapText="1"/>
    </xf>
    <xf numFmtId="0" fontId="7" fillId="11" borderId="11" xfId="0" applyFont="1" applyFill="1" applyBorder="1" applyAlignment="1">
      <alignment vertical="center"/>
    </xf>
    <xf numFmtId="0" fontId="7" fillId="11" borderId="19" xfId="0" applyFont="1" applyFill="1" applyBorder="1" applyAlignment="1">
      <alignment vertical="center"/>
    </xf>
    <xf numFmtId="165" fontId="10" fillId="23" borderId="11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/>
    </xf>
    <xf numFmtId="0" fontId="7" fillId="11" borderId="10" xfId="0" applyFont="1" applyFill="1" applyBorder="1" applyAlignment="1">
      <alignment vertical="center" wrapText="1"/>
    </xf>
    <xf numFmtId="0" fontId="7" fillId="11" borderId="11" xfId="0" applyFont="1" applyFill="1" applyBorder="1" applyAlignment="1">
      <alignment vertical="center" wrapText="1"/>
    </xf>
    <xf numFmtId="0" fontId="7" fillId="11" borderId="19" xfId="0" applyFont="1" applyFill="1" applyBorder="1" applyAlignment="1">
      <alignment vertical="center" wrapText="1"/>
    </xf>
    <xf numFmtId="2" fontId="6" fillId="23" borderId="10" xfId="0" applyNumberFormat="1" applyFont="1" applyFill="1" applyBorder="1" applyAlignment="1">
      <alignment horizontal="center" vertical="center"/>
    </xf>
    <xf numFmtId="0" fontId="7" fillId="11" borderId="11" xfId="0" applyFont="1" applyFill="1" applyBorder="1" applyAlignment="1">
      <alignment horizontal="left" vertical="center" wrapText="1"/>
    </xf>
    <xf numFmtId="0" fontId="7" fillId="11" borderId="19" xfId="0" applyFont="1" applyFill="1" applyBorder="1" applyAlignment="1">
      <alignment horizontal="left" vertical="center" wrapText="1"/>
    </xf>
    <xf numFmtId="165" fontId="9" fillId="23" borderId="10" xfId="0" applyNumberFormat="1" applyFont="1" applyFill="1" applyBorder="1" applyAlignment="1">
      <alignment horizontal="center" vertical="center"/>
    </xf>
    <xf numFmtId="0" fontId="6" fillId="22" borderId="10" xfId="0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vertical="center"/>
    </xf>
    <xf numFmtId="2" fontId="6" fillId="11" borderId="10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/>
    </xf>
    <xf numFmtId="0" fontId="7" fillId="11" borderId="10" xfId="0" applyFont="1" applyFill="1" applyBorder="1" applyAlignment="1">
      <alignment horizontal="left" vertical="center"/>
    </xf>
    <xf numFmtId="0" fontId="27" fillId="2" borderId="11" xfId="53" applyFont="1" applyFill="1" applyBorder="1" applyAlignment="1" applyProtection="1">
      <alignment horizontal="left" wrapText="1"/>
      <protection/>
    </xf>
    <xf numFmtId="0" fontId="27" fillId="2" borderId="19" xfId="53" applyFont="1" applyFill="1" applyBorder="1" applyAlignment="1" applyProtection="1">
      <alignment horizontal="left" wrapText="1"/>
      <protection/>
    </xf>
    <xf numFmtId="1" fontId="6" fillId="23" borderId="10" xfId="0" applyNumberFormat="1" applyFont="1" applyFill="1" applyBorder="1" applyAlignment="1">
      <alignment horizontal="center" vertical="center"/>
    </xf>
    <xf numFmtId="1" fontId="6" fillId="23" borderId="11" xfId="0" applyNumberFormat="1" applyFont="1" applyFill="1" applyBorder="1" applyAlignment="1">
      <alignment horizontal="center" vertical="center"/>
    </xf>
    <xf numFmtId="1" fontId="6" fillId="23" borderId="20" xfId="0" applyNumberFormat="1" applyFont="1" applyFill="1" applyBorder="1" applyAlignment="1">
      <alignment horizontal="center" vertical="center"/>
    </xf>
    <xf numFmtId="1" fontId="6" fillId="23" borderId="19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2" fontId="6" fillId="23" borderId="11" xfId="0" applyNumberFormat="1" applyFont="1" applyFill="1" applyBorder="1" applyAlignment="1">
      <alignment horizontal="center" vertical="center" wrapText="1"/>
    </xf>
    <xf numFmtId="2" fontId="6" fillId="23" borderId="2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6" fillId="23" borderId="11" xfId="0" applyFont="1" applyFill="1" applyBorder="1" applyAlignment="1">
      <alignment horizontal="center" vertical="center"/>
    </xf>
    <xf numFmtId="0" fontId="6" fillId="23" borderId="19" xfId="0" applyFont="1" applyFill="1" applyBorder="1" applyAlignment="1">
      <alignment horizontal="center" vertical="center"/>
    </xf>
    <xf numFmtId="0" fontId="6" fillId="11" borderId="11" xfId="0" applyFont="1" applyFill="1" applyBorder="1" applyAlignment="1">
      <alignment horizontal="center" vertical="center" wrapText="1"/>
    </xf>
    <xf numFmtId="0" fontId="6" fillId="11" borderId="19" xfId="0" applyFont="1" applyFill="1" applyBorder="1" applyAlignment="1">
      <alignment horizontal="center" vertical="center" wrapText="1"/>
    </xf>
    <xf numFmtId="49" fontId="6" fillId="23" borderId="11" xfId="0" applyNumberFormat="1" applyFont="1" applyFill="1" applyBorder="1" applyAlignment="1">
      <alignment horizontal="center" vertical="center"/>
    </xf>
    <xf numFmtId="49" fontId="6" fillId="23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 wrapText="1"/>
    </xf>
    <xf numFmtId="0" fontId="7" fillId="0" borderId="0" xfId="0" applyFont="1" applyFill="1" applyAlignment="1">
      <alignment horizontal="center"/>
    </xf>
    <xf numFmtId="0" fontId="27" fillId="4" borderId="10" xfId="53" applyFont="1" applyFill="1" applyBorder="1" applyAlignment="1" applyProtection="1">
      <alignment horizontal="center" vertical="center" wrapText="1"/>
      <protection/>
    </xf>
    <xf numFmtId="0" fontId="27" fillId="6" borderId="10" xfId="53" applyFont="1" applyFill="1" applyBorder="1" applyAlignment="1" applyProtection="1">
      <alignment horizontal="center" vertical="center" wrapText="1"/>
      <protection/>
    </xf>
    <xf numFmtId="0" fontId="27" fillId="6" borderId="18" xfId="53" applyFont="1" applyFill="1" applyBorder="1" applyAlignment="1" applyProtection="1">
      <alignment horizontal="center" vertical="center" wrapText="1"/>
      <protection/>
    </xf>
    <xf numFmtId="0" fontId="6" fillId="11" borderId="2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23" borderId="10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11" borderId="11" xfId="0" applyFont="1" applyFill="1" applyBorder="1" applyAlignment="1">
      <alignment horizontal="left" vertical="center" wrapText="1"/>
    </xf>
    <xf numFmtId="0" fontId="6" fillId="23" borderId="14" xfId="0" applyFont="1" applyFill="1" applyBorder="1" applyAlignment="1">
      <alignment horizontal="left" vertical="center" wrapText="1"/>
    </xf>
    <xf numFmtId="0" fontId="6" fillId="23" borderId="15" xfId="0" applyFont="1" applyFill="1" applyBorder="1" applyAlignment="1">
      <alignment horizontal="left" vertical="center" wrapText="1"/>
    </xf>
    <xf numFmtId="0" fontId="6" fillId="23" borderId="22" xfId="0" applyFont="1" applyFill="1" applyBorder="1" applyAlignment="1">
      <alignment horizontal="center" vertical="center" wrapText="1"/>
    </xf>
    <xf numFmtId="0" fontId="6" fillId="23" borderId="2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7" fillId="11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mpzato@mail.ru" TargetMode="External" /><Relationship Id="rId2" Type="http://schemas.openxmlformats.org/officeDocument/2006/relationships/hyperlink" Target="http://www.mpkep.ru/?page_id=94" TargetMode="External" /><Relationship Id="rId3" Type="http://schemas.openxmlformats.org/officeDocument/2006/relationships/hyperlink" Target="http://www.mpkep.ru/?page_id=92" TargetMode="External" /><Relationship Id="rId4" Type="http://schemas.openxmlformats.org/officeDocument/2006/relationships/hyperlink" Target="http://www.mpkep.ru/?page_id=90" TargetMode="External" /><Relationship Id="rId5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kepzato.ru/?page_id=50%20" TargetMode="External" /><Relationship Id="rId2" Type="http://schemas.openxmlformats.org/officeDocument/2006/relationships/hyperlink" Target="http://www.zakupki.gov.ru/" TargetMode="External" /><Relationship Id="rId3" Type="http://schemas.openxmlformats.org/officeDocument/2006/relationships/hyperlink" Target="http://www.kepzato.ru/?page_id=48%20" TargetMode="External" /><Relationship Id="rId4" Type="http://schemas.openxmlformats.org/officeDocument/2006/relationships/hyperlink" Target="http://www.kepzato.ru/?page_id=46%20" TargetMode="External" /><Relationship Id="rId5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pzato@mail.ru" TargetMode="External" /><Relationship Id="rId2" Type="http://schemas.openxmlformats.org/officeDocument/2006/relationships/hyperlink" Target="http://www.kepzato.ru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kepzato.ru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B4:C11"/>
  <sheetViews>
    <sheetView zoomScalePageLayoutView="0" workbookViewId="0" topLeftCell="A1">
      <selection activeCell="C12" sqref="A1:C12"/>
    </sheetView>
  </sheetViews>
  <sheetFormatPr defaultColWidth="9.140625" defaultRowHeight="15"/>
  <cols>
    <col min="2" max="2" width="53.140625" style="0" customWidth="1"/>
    <col min="3" max="3" width="16.421875" style="0" customWidth="1"/>
  </cols>
  <sheetData>
    <row r="4" spans="2:3" ht="111.75" customHeight="1">
      <c r="B4" s="126" t="s">
        <v>94</v>
      </c>
      <c r="C4" s="127"/>
    </row>
    <row r="5" spans="2:3" ht="33.75" customHeight="1">
      <c r="B5" s="2" t="s">
        <v>34</v>
      </c>
      <c r="C5" s="5" t="s">
        <v>11</v>
      </c>
    </row>
    <row r="6" spans="2:3" ht="33" customHeight="1">
      <c r="B6" s="3" t="s">
        <v>2</v>
      </c>
      <c r="C6" s="5" t="s">
        <v>20</v>
      </c>
    </row>
    <row r="7" spans="2:3" ht="30">
      <c r="B7" s="1" t="s">
        <v>35</v>
      </c>
      <c r="C7" s="5" t="s">
        <v>11</v>
      </c>
    </row>
    <row r="8" spans="2:3" ht="30">
      <c r="B8" s="4" t="s">
        <v>36</v>
      </c>
      <c r="C8" s="5" t="s">
        <v>11</v>
      </c>
    </row>
    <row r="9" spans="2:3" ht="30">
      <c r="B9" s="1" t="s">
        <v>37</v>
      </c>
      <c r="C9" s="5" t="s">
        <v>20</v>
      </c>
    </row>
    <row r="10" spans="2:3" ht="45">
      <c r="B10" s="1" t="s">
        <v>3</v>
      </c>
      <c r="C10" s="5" t="s">
        <v>25</v>
      </c>
    </row>
    <row r="11" spans="2:3" ht="15">
      <c r="B11" s="1" t="s">
        <v>4</v>
      </c>
      <c r="C11" s="5" t="s">
        <v>25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O14"/>
  <sheetViews>
    <sheetView showGridLines="0" zoomScalePageLayoutView="0" workbookViewId="0" topLeftCell="A1">
      <selection activeCell="C26" sqref="C26"/>
    </sheetView>
  </sheetViews>
  <sheetFormatPr defaultColWidth="9.140625" defaultRowHeight="15"/>
  <cols>
    <col min="1" max="1" width="5.140625" style="82" customWidth="1"/>
    <col min="2" max="2" width="31.140625" style="22" customWidth="1"/>
    <col min="3" max="3" width="17.28125" style="22" customWidth="1"/>
    <col min="4" max="14" width="9.140625" style="22" customWidth="1"/>
    <col min="15" max="15" width="9.7109375" style="22" customWidth="1"/>
    <col min="16" max="16384" width="9.140625" style="22" customWidth="1"/>
  </cols>
  <sheetData>
    <row r="1" spans="2:13" ht="12.75">
      <c r="B1" s="177" t="s">
        <v>323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2:13" ht="12.75">
      <c r="B2" s="38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2:9" ht="24" customHeight="1">
      <c r="B3" s="18" t="s">
        <v>0</v>
      </c>
      <c r="C3" s="164" t="s">
        <v>184</v>
      </c>
      <c r="D3" s="174"/>
      <c r="E3" s="174"/>
      <c r="F3" s="174"/>
      <c r="G3" s="174"/>
      <c r="H3" s="174"/>
      <c r="I3" s="165"/>
    </row>
    <row r="4" spans="2:9" ht="24" customHeight="1">
      <c r="B4" s="18" t="s">
        <v>26</v>
      </c>
      <c r="C4" s="164">
        <v>5618005106</v>
      </c>
      <c r="D4" s="174"/>
      <c r="E4" s="174"/>
      <c r="F4" s="174"/>
      <c r="G4" s="174"/>
      <c r="H4" s="174"/>
      <c r="I4" s="165"/>
    </row>
    <row r="5" spans="2:9" ht="24" customHeight="1">
      <c r="B5" s="18" t="s">
        <v>27</v>
      </c>
      <c r="C5" s="164">
        <v>561801001</v>
      </c>
      <c r="D5" s="174"/>
      <c r="E5" s="174"/>
      <c r="F5" s="174"/>
      <c r="G5" s="174"/>
      <c r="H5" s="174"/>
      <c r="I5" s="165"/>
    </row>
    <row r="6" spans="2:9" ht="24" customHeight="1">
      <c r="B6" s="18" t="s">
        <v>67</v>
      </c>
      <c r="C6" s="164" t="s">
        <v>186</v>
      </c>
      <c r="D6" s="174"/>
      <c r="E6" s="174"/>
      <c r="F6" s="174"/>
      <c r="G6" s="174"/>
      <c r="H6" s="174"/>
      <c r="I6" s="165"/>
    </row>
    <row r="7" spans="14:15" ht="12.75">
      <c r="N7" s="180" t="s">
        <v>79</v>
      </c>
      <c r="O7" s="180"/>
    </row>
    <row r="8" spans="1:15" ht="21.75" customHeight="1">
      <c r="A8" s="175"/>
      <c r="B8" s="176" t="s">
        <v>45</v>
      </c>
      <c r="C8" s="176" t="s">
        <v>325</v>
      </c>
      <c r="D8" s="176" t="s">
        <v>324</v>
      </c>
      <c r="E8" s="176"/>
      <c r="F8" s="176"/>
      <c r="G8" s="176"/>
      <c r="H8" s="176"/>
      <c r="I8" s="176"/>
      <c r="J8" s="176"/>
      <c r="K8" s="176"/>
      <c r="L8" s="176"/>
      <c r="M8" s="176"/>
      <c r="N8" s="176" t="s">
        <v>43</v>
      </c>
      <c r="O8" s="176"/>
    </row>
    <row r="9" spans="1:15" ht="21.75" customHeight="1">
      <c r="A9" s="175"/>
      <c r="B9" s="176"/>
      <c r="C9" s="176"/>
      <c r="D9" s="176" t="s">
        <v>50</v>
      </c>
      <c r="E9" s="176"/>
      <c r="F9" s="176"/>
      <c r="G9" s="176"/>
      <c r="H9" s="176"/>
      <c r="I9" s="176" t="s">
        <v>51</v>
      </c>
      <c r="J9" s="176"/>
      <c r="K9" s="176"/>
      <c r="L9" s="176"/>
      <c r="M9" s="176"/>
      <c r="N9" s="176"/>
      <c r="O9" s="176"/>
    </row>
    <row r="10" spans="1:15" ht="33.75" customHeight="1">
      <c r="A10" s="175"/>
      <c r="B10" s="176"/>
      <c r="C10" s="176"/>
      <c r="D10" s="68" t="s">
        <v>44</v>
      </c>
      <c r="E10" s="68" t="s">
        <v>46</v>
      </c>
      <c r="F10" s="68" t="s">
        <v>47</v>
      </c>
      <c r="G10" s="68" t="s">
        <v>48</v>
      </c>
      <c r="H10" s="68" t="s">
        <v>49</v>
      </c>
      <c r="I10" s="68" t="s">
        <v>44</v>
      </c>
      <c r="J10" s="68" t="s">
        <v>46</v>
      </c>
      <c r="K10" s="68" t="s">
        <v>47</v>
      </c>
      <c r="L10" s="68" t="s">
        <v>48</v>
      </c>
      <c r="M10" s="68" t="s">
        <v>49</v>
      </c>
      <c r="N10" s="176"/>
      <c r="O10" s="176"/>
    </row>
    <row r="11" spans="1:15" ht="19.5" customHeight="1">
      <c r="A11" s="83"/>
      <c r="B11" s="43" t="s">
        <v>44</v>
      </c>
      <c r="C11" s="40">
        <f>D11</f>
        <v>0</v>
      </c>
      <c r="D11" s="40">
        <f>E11+F11+G11+H11</f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179" t="s">
        <v>153</v>
      </c>
      <c r="O11" s="179"/>
    </row>
    <row r="12" spans="1:15" ht="19.5" customHeight="1">
      <c r="A12" s="83"/>
      <c r="B12" s="43"/>
      <c r="C12" s="40">
        <f>D12</f>
        <v>0</v>
      </c>
      <c r="D12" s="40">
        <f>E12+F12+G12+H12</f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179" t="s">
        <v>153</v>
      </c>
      <c r="O12" s="179"/>
    </row>
    <row r="13" spans="1:15" ht="19.5" customHeight="1">
      <c r="A13" s="83"/>
      <c r="B13" s="43"/>
      <c r="C13" s="40">
        <f>D13</f>
        <v>0</v>
      </c>
      <c r="D13" s="40">
        <f>E13+F13+G13+H13</f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179" t="s">
        <v>153</v>
      </c>
      <c r="O13" s="179"/>
    </row>
    <row r="14" spans="1:15" ht="19.5" customHeight="1">
      <c r="A14" s="83"/>
      <c r="B14" s="43"/>
      <c r="C14" s="40">
        <f>D14</f>
        <v>0</v>
      </c>
      <c r="D14" s="40">
        <f>E14+F14+G14+H14</f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179" t="s">
        <v>153</v>
      </c>
      <c r="O14" s="179"/>
    </row>
  </sheetData>
  <sheetProtection/>
  <mergeCells count="17">
    <mergeCell ref="B1:M1"/>
    <mergeCell ref="N14:O14"/>
    <mergeCell ref="N7:O7"/>
    <mergeCell ref="C6:I6"/>
    <mergeCell ref="N12:O12"/>
    <mergeCell ref="N11:O11"/>
    <mergeCell ref="N13:O13"/>
    <mergeCell ref="C4:I4"/>
    <mergeCell ref="C5:I5"/>
    <mergeCell ref="C3:I3"/>
    <mergeCell ref="A8:A10"/>
    <mergeCell ref="N8:O10"/>
    <mergeCell ref="B8:B10"/>
    <mergeCell ref="C8:C10"/>
    <mergeCell ref="D8:M8"/>
    <mergeCell ref="D9:H9"/>
    <mergeCell ref="I9:M9"/>
  </mergeCells>
  <printOptions/>
  <pageMargins left="0.7086614173228347" right="0.2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D20"/>
  <sheetViews>
    <sheetView showGridLines="0" zoomScalePageLayoutView="0" workbookViewId="0" topLeftCell="A4">
      <selection activeCell="C16" sqref="C16"/>
    </sheetView>
  </sheetViews>
  <sheetFormatPr defaultColWidth="9.140625" defaultRowHeight="15"/>
  <cols>
    <col min="1" max="1" width="6.28125" style="22" customWidth="1"/>
    <col min="2" max="2" width="41.140625" style="22" customWidth="1"/>
    <col min="3" max="3" width="50.7109375" style="22" customWidth="1"/>
    <col min="4" max="16384" width="9.140625" style="22" customWidth="1"/>
  </cols>
  <sheetData>
    <row r="2" spans="2:3" ht="12.75">
      <c r="B2" s="150" t="s">
        <v>178</v>
      </c>
      <c r="C2" s="158"/>
    </row>
    <row r="3" spans="2:3" ht="56.25" customHeight="1">
      <c r="B3" s="158"/>
      <c r="C3" s="158"/>
    </row>
    <row r="5" spans="1:3" ht="24" customHeight="1">
      <c r="A5" s="181" t="s">
        <v>0</v>
      </c>
      <c r="B5" s="120"/>
      <c r="C5" s="67" t="s">
        <v>184</v>
      </c>
    </row>
    <row r="6" spans="1:3" ht="24" customHeight="1">
      <c r="A6" s="181" t="s">
        <v>26</v>
      </c>
      <c r="B6" s="120"/>
      <c r="C6" s="67">
        <v>5618005106</v>
      </c>
    </row>
    <row r="7" spans="1:3" ht="24" customHeight="1">
      <c r="A7" s="181" t="s">
        <v>27</v>
      </c>
      <c r="B7" s="120"/>
      <c r="C7" s="67">
        <v>561801001</v>
      </c>
    </row>
    <row r="8" spans="1:3" ht="24" customHeight="1">
      <c r="A8" s="181" t="s">
        <v>67</v>
      </c>
      <c r="B8" s="120"/>
      <c r="C8" s="67" t="s">
        <v>186</v>
      </c>
    </row>
    <row r="9" spans="1:3" ht="24" customHeight="1">
      <c r="A9" s="181" t="s">
        <v>70</v>
      </c>
      <c r="B9" s="120"/>
      <c r="C9" s="37" t="s">
        <v>318</v>
      </c>
    </row>
    <row r="12" spans="1:3" ht="30" customHeight="1">
      <c r="A12" s="78" t="s">
        <v>281</v>
      </c>
      <c r="B12" s="69" t="s">
        <v>7</v>
      </c>
      <c r="C12" s="69" t="s">
        <v>6</v>
      </c>
    </row>
    <row r="13" spans="1:3" ht="46.5" customHeight="1">
      <c r="A13" s="81">
        <v>1</v>
      </c>
      <c r="B13" s="31" t="s">
        <v>275</v>
      </c>
      <c r="C13" s="33" t="s">
        <v>153</v>
      </c>
    </row>
    <row r="14" spans="1:3" ht="47.25" customHeight="1">
      <c r="A14" s="81">
        <v>2</v>
      </c>
      <c r="B14" s="31" t="s">
        <v>276</v>
      </c>
      <c r="C14" s="33" t="s">
        <v>153</v>
      </c>
    </row>
    <row r="15" spans="1:3" ht="48" customHeight="1">
      <c r="A15" s="81">
        <v>3</v>
      </c>
      <c r="B15" s="31" t="s">
        <v>277</v>
      </c>
      <c r="C15" s="33" t="s">
        <v>153</v>
      </c>
    </row>
    <row r="16" spans="1:4" ht="51" customHeight="1">
      <c r="A16" s="81">
        <v>4</v>
      </c>
      <c r="B16" s="31" t="s">
        <v>278</v>
      </c>
      <c r="C16" s="80" t="s">
        <v>290</v>
      </c>
      <c r="D16" s="25"/>
    </row>
    <row r="19" spans="2:3" ht="12.75">
      <c r="B19" s="154" t="s">
        <v>88</v>
      </c>
      <c r="C19" s="154"/>
    </row>
    <row r="20" spans="2:3" ht="66.75" customHeight="1">
      <c r="B20" s="154" t="s">
        <v>89</v>
      </c>
      <c r="C20" s="154"/>
    </row>
  </sheetData>
  <sheetProtection/>
  <mergeCells count="8">
    <mergeCell ref="B20:C20"/>
    <mergeCell ref="B2:C3"/>
    <mergeCell ref="B19:C19"/>
    <mergeCell ref="A5:B5"/>
    <mergeCell ref="A6:B6"/>
    <mergeCell ref="A7:B7"/>
    <mergeCell ref="A8:B8"/>
    <mergeCell ref="A9:B9"/>
  </mergeCells>
  <printOptions/>
  <pageMargins left="0.7086614173228347" right="0.28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B27"/>
  <sheetViews>
    <sheetView showGridLines="0" zoomScalePageLayoutView="0" workbookViewId="0" topLeftCell="A1">
      <selection activeCell="B7" sqref="B7"/>
    </sheetView>
  </sheetViews>
  <sheetFormatPr defaultColWidth="9.140625" defaultRowHeight="15"/>
  <cols>
    <col min="1" max="1" width="30.7109375" style="22" customWidth="1"/>
    <col min="2" max="2" width="57.00390625" style="36" customWidth="1"/>
    <col min="3" max="16384" width="9.140625" style="22" customWidth="1"/>
  </cols>
  <sheetData>
    <row r="1" spans="1:2" ht="52.5" customHeight="1">
      <c r="A1" s="150" t="s">
        <v>177</v>
      </c>
      <c r="B1" s="150"/>
    </row>
    <row r="2" spans="1:2" ht="12.75">
      <c r="A2" s="19"/>
      <c r="B2" s="19"/>
    </row>
    <row r="3" spans="1:2" ht="18.75" customHeight="1">
      <c r="A3" s="18" t="s">
        <v>0</v>
      </c>
      <c r="B3" s="67" t="s">
        <v>184</v>
      </c>
    </row>
    <row r="4" spans="1:2" ht="18.75" customHeight="1">
      <c r="A4" s="18" t="s">
        <v>26</v>
      </c>
      <c r="B4" s="67">
        <v>5618005106</v>
      </c>
    </row>
    <row r="5" spans="1:2" ht="18.75" customHeight="1">
      <c r="A5" s="18" t="s">
        <v>27</v>
      </c>
      <c r="B5" s="67">
        <v>561801001</v>
      </c>
    </row>
    <row r="6" spans="1:2" ht="18.75" customHeight="1">
      <c r="A6" s="18" t="s">
        <v>67</v>
      </c>
      <c r="B6" s="67" t="s">
        <v>186</v>
      </c>
    </row>
    <row r="7" spans="1:2" ht="18.75" customHeight="1">
      <c r="A7" s="35" t="s">
        <v>72</v>
      </c>
      <c r="B7" s="37" t="s">
        <v>318</v>
      </c>
    </row>
    <row r="9" spans="1:2" ht="30" customHeight="1">
      <c r="A9" s="184" t="s">
        <v>190</v>
      </c>
      <c r="B9" s="185"/>
    </row>
    <row r="10" spans="1:2" ht="15.75" customHeight="1">
      <c r="A10" s="182" t="s">
        <v>191</v>
      </c>
      <c r="B10" s="183"/>
    </row>
    <row r="11" spans="1:2" ht="15.75" customHeight="1">
      <c r="A11" s="182" t="s">
        <v>192</v>
      </c>
      <c r="B11" s="183"/>
    </row>
    <row r="12" spans="1:2" ht="15.75" customHeight="1">
      <c r="A12" s="182" t="s">
        <v>193</v>
      </c>
      <c r="B12" s="183"/>
    </row>
    <row r="13" spans="1:2" ht="15.75" customHeight="1">
      <c r="A13" s="182" t="s">
        <v>194</v>
      </c>
      <c r="B13" s="183"/>
    </row>
    <row r="14" spans="1:2" ht="15.75" customHeight="1">
      <c r="A14" s="182" t="s">
        <v>195</v>
      </c>
      <c r="B14" s="183"/>
    </row>
    <row r="15" spans="1:2" ht="15.75" customHeight="1">
      <c r="A15" s="182" t="s">
        <v>196</v>
      </c>
      <c r="B15" s="183"/>
    </row>
    <row r="16" spans="1:2" ht="15.75" customHeight="1">
      <c r="A16" s="182" t="s">
        <v>197</v>
      </c>
      <c r="B16" s="183"/>
    </row>
    <row r="17" spans="1:2" ht="15.75" customHeight="1">
      <c r="A17" s="182" t="s">
        <v>198</v>
      </c>
      <c r="B17" s="183"/>
    </row>
    <row r="18" spans="1:2" ht="15.75" customHeight="1">
      <c r="A18" s="182" t="s">
        <v>199</v>
      </c>
      <c r="B18" s="183"/>
    </row>
    <row r="19" spans="1:2" ht="12.75">
      <c r="A19" s="85"/>
      <c r="B19" s="86"/>
    </row>
    <row r="20" spans="1:2" ht="12.75">
      <c r="A20" s="63"/>
      <c r="B20" s="64"/>
    </row>
    <row r="21" spans="1:2" ht="12.75">
      <c r="A21" s="63"/>
      <c r="B21" s="64"/>
    </row>
    <row r="22" spans="1:2" ht="12.75">
      <c r="A22" s="63"/>
      <c r="B22" s="64"/>
    </row>
    <row r="23" spans="1:2" ht="12.75">
      <c r="A23" s="63"/>
      <c r="B23" s="64"/>
    </row>
    <row r="24" spans="1:2" ht="12.75">
      <c r="A24" s="63"/>
      <c r="B24" s="64"/>
    </row>
    <row r="25" spans="1:2" ht="12.75">
      <c r="A25" s="65"/>
      <c r="B25" s="66"/>
    </row>
    <row r="27" spans="1:2" ht="33.75" customHeight="1">
      <c r="A27" s="154" t="s">
        <v>90</v>
      </c>
      <c r="B27" s="154"/>
    </row>
  </sheetData>
  <sheetProtection/>
  <mergeCells count="12">
    <mergeCell ref="A12:B12"/>
    <mergeCell ref="A13:B13"/>
    <mergeCell ref="A14:B14"/>
    <mergeCell ref="A15:B15"/>
    <mergeCell ref="A1:B1"/>
    <mergeCell ref="A9:B9"/>
    <mergeCell ref="A10:B10"/>
    <mergeCell ref="A11:B11"/>
    <mergeCell ref="A16:B16"/>
    <mergeCell ref="A17:B17"/>
    <mergeCell ref="A18:B18"/>
    <mergeCell ref="A27:B27"/>
  </mergeCells>
  <printOptions/>
  <pageMargins left="0.7086614173228347" right="0.2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I19"/>
  <sheetViews>
    <sheetView showGridLines="0" zoomScalePageLayoutView="0" workbookViewId="0" topLeftCell="A1">
      <selection activeCell="C11" sqref="C11"/>
    </sheetView>
  </sheetViews>
  <sheetFormatPr defaultColWidth="9.140625" defaultRowHeight="15"/>
  <cols>
    <col min="1" max="1" width="9.140625" style="22" customWidth="1"/>
    <col min="2" max="2" width="43.7109375" style="22" customWidth="1"/>
    <col min="3" max="3" width="59.140625" style="22" customWidth="1"/>
    <col min="4" max="16384" width="9.140625" style="22" customWidth="1"/>
  </cols>
  <sheetData>
    <row r="1" spans="2:3" ht="37.5" customHeight="1">
      <c r="B1" s="153" t="s">
        <v>176</v>
      </c>
      <c r="C1" s="153"/>
    </row>
    <row r="2" spans="2:3" ht="12.75">
      <c r="B2" s="30"/>
      <c r="C2" s="30"/>
    </row>
    <row r="3" spans="2:3" ht="24.75" customHeight="1">
      <c r="B3" s="18" t="s">
        <v>0</v>
      </c>
      <c r="C3" s="67" t="s">
        <v>184</v>
      </c>
    </row>
    <row r="4" spans="2:3" ht="24.75" customHeight="1">
      <c r="B4" s="18" t="s">
        <v>26</v>
      </c>
      <c r="C4" s="67">
        <v>5618005106</v>
      </c>
    </row>
    <row r="5" spans="2:4" ht="24.75" customHeight="1">
      <c r="B5" s="18" t="s">
        <v>27</v>
      </c>
      <c r="C5" s="67">
        <v>561801001</v>
      </c>
      <c r="D5" s="91"/>
    </row>
    <row r="6" spans="2:3" ht="24.75" customHeight="1">
      <c r="B6" s="18" t="s">
        <v>67</v>
      </c>
      <c r="C6" s="67" t="s">
        <v>186</v>
      </c>
    </row>
    <row r="7" spans="2:3" ht="12.75">
      <c r="B7" s="34"/>
      <c r="C7" s="34"/>
    </row>
    <row r="9" spans="2:3" ht="48" customHeight="1">
      <c r="B9" s="31" t="s">
        <v>298</v>
      </c>
      <c r="C9" s="100" t="s">
        <v>308</v>
      </c>
    </row>
    <row r="10" spans="2:3" ht="57.75" customHeight="1">
      <c r="B10" s="31" t="s">
        <v>299</v>
      </c>
      <c r="C10" s="100" t="s">
        <v>307</v>
      </c>
    </row>
    <row r="11" spans="2:3" ht="93" customHeight="1">
      <c r="B11" s="31" t="s">
        <v>300</v>
      </c>
      <c r="C11" s="101" t="s">
        <v>310</v>
      </c>
    </row>
    <row r="12" spans="2:9" ht="54.75" customHeight="1">
      <c r="B12" s="31" t="s">
        <v>301</v>
      </c>
      <c r="C12" s="102" t="s">
        <v>187</v>
      </c>
      <c r="I12" s="22" t="s">
        <v>314</v>
      </c>
    </row>
    <row r="13" spans="2:3" ht="21" customHeight="1">
      <c r="B13" s="81" t="s">
        <v>30</v>
      </c>
      <c r="C13" s="92" t="s">
        <v>188</v>
      </c>
    </row>
    <row r="14" spans="2:3" ht="21" customHeight="1">
      <c r="B14" s="81" t="s">
        <v>29</v>
      </c>
      <c r="C14" s="92" t="s">
        <v>185</v>
      </c>
    </row>
    <row r="15" spans="2:3" ht="21" customHeight="1">
      <c r="B15" s="81" t="s">
        <v>28</v>
      </c>
      <c r="C15" s="93" t="s">
        <v>189</v>
      </c>
    </row>
    <row r="16" spans="2:3" ht="12.75">
      <c r="B16" s="55"/>
      <c r="C16" s="55"/>
    </row>
    <row r="17" spans="2:3" ht="12.75">
      <c r="B17" s="55"/>
      <c r="C17" s="55"/>
    </row>
    <row r="18" spans="2:3" ht="33.75" customHeight="1">
      <c r="B18" s="154" t="s">
        <v>91</v>
      </c>
      <c r="C18" s="154"/>
    </row>
    <row r="19" spans="2:3" ht="33.75" customHeight="1">
      <c r="B19" s="186" t="s">
        <v>302</v>
      </c>
      <c r="C19" s="186"/>
    </row>
  </sheetData>
  <sheetProtection/>
  <mergeCells count="3">
    <mergeCell ref="B19:C19"/>
    <mergeCell ref="B18:C18"/>
    <mergeCell ref="B1:C1"/>
  </mergeCells>
  <hyperlinks>
    <hyperlink ref="C15" r:id="rId1" display="mpzato@mail.ru"/>
    <hyperlink ref="C10" r:id="rId2" display="http://www.mpkep.ru/?page_id=94"/>
    <hyperlink ref="C9" r:id="rId3" display="http://www.mpkep.ru/?page_id=92"/>
    <hyperlink ref="C11" r:id="rId4" display="http://www.mpkep.ru/?page_id=90"/>
  </hyperlinks>
  <printOptions/>
  <pageMargins left="0.7086614173228347" right="0.24" top="0.7480314960629921" bottom="0.7480314960629921" header="0.31496062992125984" footer="0.31496062992125984"/>
  <pageSetup fitToHeight="1" fitToWidth="1" horizontalDpi="600" verticalDpi="600" orientation="portrait" paperSize="9" scale="83" r:id="rId5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4.00390625" style="55" customWidth="1"/>
    <col min="2" max="2" width="42.00390625" style="55" customWidth="1"/>
    <col min="3" max="3" width="56.28125" style="55" customWidth="1"/>
    <col min="4" max="16384" width="9.140625" style="55" customWidth="1"/>
  </cols>
  <sheetData>
    <row r="1" spans="2:3" ht="12.75">
      <c r="B1" s="187"/>
      <c r="C1" s="187"/>
    </row>
    <row r="2" spans="2:3" ht="12.75">
      <c r="B2" s="188" t="s">
        <v>305</v>
      </c>
      <c r="C2" s="188"/>
    </row>
    <row r="3" spans="2:3" ht="41.25" customHeight="1">
      <c r="B3" s="189" t="s">
        <v>279</v>
      </c>
      <c r="C3" s="189"/>
    </row>
    <row r="4" spans="1:3" ht="24" customHeight="1">
      <c r="A4" s="190" t="s">
        <v>0</v>
      </c>
      <c r="B4" s="190"/>
      <c r="C4" s="67" t="s">
        <v>184</v>
      </c>
    </row>
    <row r="5" spans="1:3" ht="24" customHeight="1">
      <c r="A5" s="190" t="s">
        <v>26</v>
      </c>
      <c r="B5" s="190"/>
      <c r="C5" s="67">
        <v>5618005106</v>
      </c>
    </row>
    <row r="6" spans="1:3" ht="24" customHeight="1">
      <c r="A6" s="190" t="s">
        <v>27</v>
      </c>
      <c r="B6" s="190"/>
      <c r="C6" s="67">
        <v>561801001</v>
      </c>
    </row>
    <row r="7" spans="1:3" ht="33.75" customHeight="1">
      <c r="A7" s="190" t="s">
        <v>67</v>
      </c>
      <c r="B7" s="190"/>
      <c r="C7" s="67" t="s">
        <v>186</v>
      </c>
    </row>
    <row r="8" spans="2:3" ht="12.75">
      <c r="B8" s="187"/>
      <c r="C8" s="187"/>
    </row>
    <row r="11" spans="1:3" ht="67.5" customHeight="1">
      <c r="A11" s="81">
        <v>1</v>
      </c>
      <c r="B11" s="81" t="s">
        <v>291</v>
      </c>
      <c r="C11" s="87" t="s">
        <v>297</v>
      </c>
    </row>
    <row r="12" spans="1:3" ht="48" customHeight="1">
      <c r="A12" s="81">
        <v>2</v>
      </c>
      <c r="B12" s="81" t="s">
        <v>292</v>
      </c>
      <c r="C12" s="103" t="s">
        <v>311</v>
      </c>
    </row>
    <row r="13" spans="1:3" ht="73.5" customHeight="1">
      <c r="A13" s="192">
        <v>3</v>
      </c>
      <c r="B13" s="192" t="s">
        <v>280</v>
      </c>
      <c r="C13" s="87" t="s">
        <v>309</v>
      </c>
    </row>
    <row r="14" spans="1:3" ht="12.75">
      <c r="A14" s="193"/>
      <c r="B14" s="193"/>
      <c r="C14" s="88" t="s">
        <v>312</v>
      </c>
    </row>
    <row r="15" spans="1:3" ht="25.5">
      <c r="A15" s="193"/>
      <c r="B15" s="193"/>
      <c r="C15" s="88" t="s">
        <v>293</v>
      </c>
    </row>
    <row r="16" spans="1:3" ht="12.75">
      <c r="A16" s="193"/>
      <c r="B16" s="193"/>
      <c r="C16" s="88" t="s">
        <v>294</v>
      </c>
    </row>
    <row r="17" spans="1:3" ht="12.75">
      <c r="A17" s="194"/>
      <c r="B17" s="194"/>
      <c r="C17" s="88" t="s">
        <v>295</v>
      </c>
    </row>
    <row r="18" spans="1:3" ht="12.75">
      <c r="A18" s="89"/>
      <c r="B18" s="89"/>
      <c r="C18" s="90"/>
    </row>
    <row r="19" spans="1:3" ht="12.75">
      <c r="A19" s="89"/>
      <c r="B19" s="89"/>
      <c r="C19" s="90"/>
    </row>
    <row r="20" spans="1:3" ht="12.75">
      <c r="A20" s="89"/>
      <c r="B20" s="89"/>
      <c r="C20" s="90"/>
    </row>
    <row r="21" spans="2:3" ht="24.75" customHeight="1">
      <c r="B21" s="191" t="s">
        <v>296</v>
      </c>
      <c r="C21" s="191"/>
    </row>
  </sheetData>
  <sheetProtection/>
  <mergeCells count="11">
    <mergeCell ref="B21:C21"/>
    <mergeCell ref="A5:B5"/>
    <mergeCell ref="A6:B6"/>
    <mergeCell ref="A7:B7"/>
    <mergeCell ref="A13:A17"/>
    <mergeCell ref="B13:B17"/>
    <mergeCell ref="B8:C8"/>
    <mergeCell ref="B1:C1"/>
    <mergeCell ref="B2:C2"/>
    <mergeCell ref="B3:C3"/>
    <mergeCell ref="A4:B4"/>
  </mergeCells>
  <hyperlinks>
    <hyperlink ref="C15" r:id="rId1" display="http://www.kepzato.ru/?page_id=50%20"/>
    <hyperlink ref="C12" r:id="rId2" display="www.zakupki.gov.ru    www.kepzato.ru"/>
    <hyperlink ref="C16" r:id="rId3" display="http://www.kepzato.ru/?page_id=48%20"/>
    <hyperlink ref="C14" r:id="rId4" display="http://www.kepzato.ru/?page_id=46%20"/>
  </hyperlinks>
  <printOptions/>
  <pageMargins left="0.7" right="0.31" top="0.75" bottom="0.75" header="0.3" footer="0.3"/>
  <pageSetup fitToHeight="1" fitToWidth="1" horizontalDpi="600" verticalDpi="600" orientation="portrait" paperSize="9" scale="90"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I71"/>
  <sheetViews>
    <sheetView showGridLines="0" zoomScale="90" zoomScaleNormal="90" zoomScalePageLayoutView="0" workbookViewId="0" topLeftCell="A34">
      <selection activeCell="B71" sqref="A1:I71"/>
    </sheetView>
  </sheetViews>
  <sheetFormatPr defaultColWidth="9.140625" defaultRowHeight="15"/>
  <cols>
    <col min="1" max="1" width="0.2890625" style="9" customWidth="1"/>
    <col min="2" max="2" width="24.00390625" style="9" customWidth="1"/>
    <col min="3" max="3" width="30.140625" style="9" customWidth="1"/>
    <col min="4" max="4" width="12.00390625" style="9" customWidth="1"/>
    <col min="5" max="5" width="10.8515625" style="9" customWidth="1"/>
    <col min="6" max="6" width="10.7109375" style="9" customWidth="1"/>
    <col min="7" max="8" width="11.00390625" style="9" customWidth="1"/>
    <col min="9" max="9" width="10.28125" style="9" customWidth="1"/>
    <col min="10" max="16384" width="9.140625" style="9" customWidth="1"/>
  </cols>
  <sheetData>
    <row r="2" spans="2:9" ht="42" customHeight="1">
      <c r="B2" s="150" t="s">
        <v>163</v>
      </c>
      <c r="C2" s="150"/>
      <c r="D2" s="150"/>
      <c r="E2" s="150"/>
      <c r="F2" s="150"/>
      <c r="G2" s="150"/>
      <c r="H2" s="150"/>
      <c r="I2" s="150"/>
    </row>
    <row r="4" spans="2:9" ht="48.75" customHeight="1">
      <c r="B4" s="137" t="s">
        <v>0</v>
      </c>
      <c r="C4" s="137"/>
      <c r="D4" s="151" t="s">
        <v>201</v>
      </c>
      <c r="E4" s="152"/>
      <c r="F4" s="152"/>
      <c r="G4" s="152"/>
      <c r="H4" s="152"/>
      <c r="I4" s="121"/>
    </row>
    <row r="5" spans="2:9" ht="39" customHeight="1">
      <c r="B5" s="122" t="s">
        <v>156</v>
      </c>
      <c r="C5" s="123"/>
      <c r="D5" s="132" t="s">
        <v>313</v>
      </c>
      <c r="E5" s="132"/>
      <c r="F5" s="132"/>
      <c r="G5" s="132"/>
      <c r="H5" s="132"/>
      <c r="I5" s="132"/>
    </row>
    <row r="6" spans="2:9" ht="55.5" customHeight="1">
      <c r="B6" s="130" t="s">
        <v>157</v>
      </c>
      <c r="C6" s="131"/>
      <c r="D6" s="151" t="s">
        <v>202</v>
      </c>
      <c r="E6" s="152"/>
      <c r="F6" s="152"/>
      <c r="G6" s="152"/>
      <c r="H6" s="152"/>
      <c r="I6" s="121"/>
    </row>
    <row r="7" spans="2:9" ht="24.75" customHeight="1">
      <c r="B7" s="130" t="s">
        <v>204</v>
      </c>
      <c r="C7" s="131"/>
      <c r="D7" s="132" t="s">
        <v>203</v>
      </c>
      <c r="E7" s="132"/>
      <c r="F7" s="132"/>
      <c r="G7" s="132"/>
      <c r="H7" s="132"/>
      <c r="I7" s="132"/>
    </row>
    <row r="8" spans="2:9" ht="39.75" customHeight="1">
      <c r="B8" s="130" t="s">
        <v>205</v>
      </c>
      <c r="C8" s="131"/>
      <c r="D8" s="132" t="s">
        <v>203</v>
      </c>
      <c r="E8" s="132"/>
      <c r="F8" s="132"/>
      <c r="G8" s="132"/>
      <c r="H8" s="132"/>
      <c r="I8" s="132"/>
    </row>
    <row r="9" spans="2:9" ht="51" customHeight="1">
      <c r="B9" s="130" t="s">
        <v>209</v>
      </c>
      <c r="C9" s="131"/>
      <c r="D9" s="124" t="s">
        <v>306</v>
      </c>
      <c r="E9" s="125"/>
      <c r="F9" s="125"/>
      <c r="G9" s="125"/>
      <c r="H9" s="125"/>
      <c r="I9" s="117"/>
    </row>
    <row r="10" spans="2:9" ht="39" customHeight="1">
      <c r="B10" s="133" t="s">
        <v>206</v>
      </c>
      <c r="C10" s="134"/>
      <c r="D10" s="135" t="s">
        <v>208</v>
      </c>
      <c r="E10" s="135"/>
      <c r="F10" s="135"/>
      <c r="G10" s="135"/>
      <c r="H10" s="135"/>
      <c r="I10" s="135"/>
    </row>
    <row r="11" spans="2:9" ht="35.25" customHeight="1">
      <c r="B11" s="133" t="s">
        <v>207</v>
      </c>
      <c r="C11" s="134"/>
      <c r="D11" s="135" t="s">
        <v>189</v>
      </c>
      <c r="E11" s="135"/>
      <c r="F11" s="135"/>
      <c r="G11" s="135"/>
      <c r="H11" s="135"/>
      <c r="I11" s="135"/>
    </row>
    <row r="12" spans="2:9" ht="50.25" customHeight="1">
      <c r="B12" s="130" t="s">
        <v>158</v>
      </c>
      <c r="C12" s="131"/>
      <c r="D12" s="151" t="s">
        <v>210</v>
      </c>
      <c r="E12" s="152"/>
      <c r="F12" s="152"/>
      <c r="G12" s="152"/>
      <c r="H12" s="152"/>
      <c r="I12" s="121"/>
    </row>
    <row r="13" spans="2:9" ht="34.5" customHeight="1">
      <c r="B13" s="130" t="s">
        <v>159</v>
      </c>
      <c r="C13" s="131"/>
      <c r="D13" s="132" t="s">
        <v>160</v>
      </c>
      <c r="E13" s="132"/>
      <c r="F13" s="132"/>
      <c r="G13" s="132"/>
      <c r="H13" s="132"/>
      <c r="I13" s="132"/>
    </row>
    <row r="14" spans="1:9" ht="39" customHeight="1">
      <c r="A14" s="149"/>
      <c r="B14" s="130" t="s">
        <v>161</v>
      </c>
      <c r="C14" s="131"/>
      <c r="D14" s="132" t="s">
        <v>162</v>
      </c>
      <c r="E14" s="132"/>
      <c r="F14" s="132"/>
      <c r="G14" s="132"/>
      <c r="H14" s="132"/>
      <c r="I14" s="132"/>
    </row>
    <row r="15" spans="1:9" ht="37.5" customHeight="1">
      <c r="A15" s="149"/>
      <c r="B15" s="119" t="s">
        <v>167</v>
      </c>
      <c r="C15" s="120"/>
      <c r="D15" s="118">
        <v>6.29678</v>
      </c>
      <c r="E15" s="118"/>
      <c r="F15" s="118"/>
      <c r="G15" s="118"/>
      <c r="H15" s="118"/>
      <c r="I15" s="118"/>
    </row>
    <row r="16" spans="1:9" ht="37.5" customHeight="1">
      <c r="A16" s="149"/>
      <c r="B16" s="119" t="s">
        <v>168</v>
      </c>
      <c r="C16" s="120"/>
      <c r="D16" s="118">
        <v>11.76962</v>
      </c>
      <c r="E16" s="118"/>
      <c r="F16" s="118"/>
      <c r="G16" s="118"/>
      <c r="H16" s="118"/>
      <c r="I16" s="118"/>
    </row>
    <row r="17" spans="1:9" ht="37.5" customHeight="1">
      <c r="A17" s="149"/>
      <c r="B17" s="119" t="s">
        <v>169</v>
      </c>
      <c r="C17" s="120"/>
      <c r="D17" s="144">
        <v>0</v>
      </c>
      <c r="E17" s="144"/>
      <c r="F17" s="144"/>
      <c r="G17" s="144"/>
      <c r="H17" s="144"/>
      <c r="I17" s="144"/>
    </row>
    <row r="18" spans="1:9" ht="37.5" customHeight="1">
      <c r="A18" s="149"/>
      <c r="B18" s="119" t="s">
        <v>170</v>
      </c>
      <c r="C18" s="120"/>
      <c r="D18" s="144">
        <v>0</v>
      </c>
      <c r="E18" s="144"/>
      <c r="F18" s="144"/>
      <c r="G18" s="144"/>
      <c r="H18" s="144"/>
      <c r="I18" s="144"/>
    </row>
    <row r="19" spans="1:9" ht="37.5" customHeight="1">
      <c r="A19" s="149"/>
      <c r="B19" s="119" t="s">
        <v>171</v>
      </c>
      <c r="C19" s="120"/>
      <c r="D19" s="132" t="s">
        <v>211</v>
      </c>
      <c r="E19" s="132"/>
      <c r="F19" s="132"/>
      <c r="G19" s="132"/>
      <c r="H19" s="132"/>
      <c r="I19" s="132"/>
    </row>
    <row r="20" spans="1:9" ht="37.5" customHeight="1">
      <c r="A20" s="149"/>
      <c r="B20" s="119" t="s">
        <v>172</v>
      </c>
      <c r="C20" s="120"/>
      <c r="D20" s="144" t="s">
        <v>212</v>
      </c>
      <c r="E20" s="144"/>
      <c r="F20" s="144"/>
      <c r="G20" s="144"/>
      <c r="H20" s="144"/>
      <c r="I20" s="144"/>
    </row>
    <row r="21" spans="1:9" ht="42.75" customHeight="1">
      <c r="A21" s="149"/>
      <c r="B21" s="129" t="s">
        <v>19</v>
      </c>
      <c r="C21" s="129"/>
      <c r="D21" s="151" t="s">
        <v>152</v>
      </c>
      <c r="E21" s="152"/>
      <c r="F21" s="152"/>
      <c r="G21" s="152"/>
      <c r="H21" s="152"/>
      <c r="I21" s="121"/>
    </row>
    <row r="22" spans="1:9" ht="36.75" customHeight="1">
      <c r="A22" s="149"/>
      <c r="B22" s="133" t="s">
        <v>213</v>
      </c>
      <c r="C22" s="134"/>
      <c r="D22" s="132" t="s">
        <v>200</v>
      </c>
      <c r="E22" s="132"/>
      <c r="F22" s="132"/>
      <c r="G22" s="132"/>
      <c r="H22" s="132"/>
      <c r="I22" s="132"/>
    </row>
    <row r="23" spans="1:9" ht="39" customHeight="1">
      <c r="A23" s="149"/>
      <c r="B23" s="133" t="s">
        <v>214</v>
      </c>
      <c r="C23" s="134"/>
      <c r="D23" s="151" t="s">
        <v>215</v>
      </c>
      <c r="E23" s="152"/>
      <c r="F23" s="152"/>
      <c r="G23" s="152"/>
      <c r="H23" s="152"/>
      <c r="I23" s="121"/>
    </row>
    <row r="24" spans="1:9" ht="39" customHeight="1">
      <c r="A24" s="149"/>
      <c r="B24" s="130" t="s">
        <v>164</v>
      </c>
      <c r="C24" s="131"/>
      <c r="D24" s="132" t="s">
        <v>315</v>
      </c>
      <c r="E24" s="132"/>
      <c r="F24" s="132"/>
      <c r="G24" s="132"/>
      <c r="H24" s="132"/>
      <c r="I24" s="132"/>
    </row>
    <row r="25" spans="2:9" ht="38.25" customHeight="1">
      <c r="B25" s="129" t="s">
        <v>64</v>
      </c>
      <c r="C25" s="129"/>
      <c r="D25" s="132" t="s">
        <v>316</v>
      </c>
      <c r="E25" s="132"/>
      <c r="F25" s="132"/>
      <c r="G25" s="132"/>
      <c r="H25" s="132"/>
      <c r="I25" s="132"/>
    </row>
    <row r="26" spans="2:9" ht="39.75" customHeight="1">
      <c r="B26" s="137" t="s">
        <v>1</v>
      </c>
      <c r="C26" s="137"/>
      <c r="D26" s="132" t="s">
        <v>155</v>
      </c>
      <c r="E26" s="132"/>
      <c r="F26" s="132"/>
      <c r="G26" s="132"/>
      <c r="H26" s="132"/>
      <c r="I26" s="132"/>
    </row>
    <row r="27" spans="2:9" s="97" customFormat="1" ht="69.75" customHeight="1">
      <c r="B27" s="98"/>
      <c r="C27" s="98"/>
      <c r="D27" s="99"/>
      <c r="E27" s="99"/>
      <c r="F27" s="99"/>
      <c r="G27" s="99"/>
      <c r="H27" s="99"/>
      <c r="I27" s="99"/>
    </row>
    <row r="28" spans="2:9" ht="34.5" customHeight="1">
      <c r="B28" s="140" t="s">
        <v>289</v>
      </c>
      <c r="C28" s="140"/>
      <c r="D28" s="140"/>
      <c r="E28" s="140"/>
      <c r="F28" s="140"/>
      <c r="G28" s="140"/>
      <c r="H28" s="140"/>
      <c r="I28" s="140"/>
    </row>
    <row r="29" spans="2:9" ht="15" customHeight="1">
      <c r="B29" s="136" t="s">
        <v>33</v>
      </c>
      <c r="C29" s="136"/>
      <c r="D29" s="136" t="s">
        <v>12</v>
      </c>
      <c r="E29" s="136" t="s">
        <v>17</v>
      </c>
      <c r="F29" s="136"/>
      <c r="G29" s="136"/>
      <c r="H29" s="136"/>
      <c r="I29" s="136" t="s">
        <v>21</v>
      </c>
    </row>
    <row r="30" spans="2:9" ht="49.5" customHeight="1">
      <c r="B30" s="136"/>
      <c r="C30" s="136"/>
      <c r="D30" s="136"/>
      <c r="E30" s="10" t="s">
        <v>13</v>
      </c>
      <c r="F30" s="10" t="s">
        <v>14</v>
      </c>
      <c r="G30" s="10" t="s">
        <v>15</v>
      </c>
      <c r="H30" s="10" t="s">
        <v>16</v>
      </c>
      <c r="I30" s="136"/>
    </row>
    <row r="31" spans="2:9" ht="17.25" customHeight="1">
      <c r="B31" s="139" t="s">
        <v>31</v>
      </c>
      <c r="C31" s="11" t="s">
        <v>18</v>
      </c>
      <c r="D31" s="12"/>
      <c r="E31" s="12"/>
      <c r="F31" s="12"/>
      <c r="G31" s="12"/>
      <c r="H31" s="12"/>
      <c r="I31" s="12"/>
    </row>
    <row r="32" spans="2:9" ht="17.25" customHeight="1">
      <c r="B32" s="139"/>
      <c r="C32" s="84" t="s">
        <v>326</v>
      </c>
      <c r="D32" s="12">
        <v>1508.14</v>
      </c>
      <c r="E32" s="12"/>
      <c r="F32" s="12"/>
      <c r="G32" s="12"/>
      <c r="H32" s="12"/>
      <c r="I32" s="12"/>
    </row>
    <row r="33" spans="2:9" ht="17.25" customHeight="1">
      <c r="B33" s="139"/>
      <c r="C33" s="84" t="s">
        <v>327</v>
      </c>
      <c r="D33" s="12">
        <v>1571.55</v>
      </c>
      <c r="E33" s="12"/>
      <c r="F33" s="12"/>
      <c r="G33" s="12"/>
      <c r="H33" s="12"/>
      <c r="I33" s="12"/>
    </row>
    <row r="34" spans="2:9" ht="17.25" customHeight="1">
      <c r="B34" s="139"/>
      <c r="C34" s="13" t="s">
        <v>38</v>
      </c>
      <c r="D34" s="14"/>
      <c r="E34" s="14"/>
      <c r="F34" s="14"/>
      <c r="G34" s="14"/>
      <c r="H34" s="14"/>
      <c r="I34" s="12"/>
    </row>
    <row r="35" spans="2:9" ht="20.25" customHeight="1">
      <c r="B35" s="128" t="s">
        <v>32</v>
      </c>
      <c r="C35" s="11" t="s">
        <v>18</v>
      </c>
      <c r="D35" s="14"/>
      <c r="E35" s="14"/>
      <c r="F35" s="14"/>
      <c r="G35" s="14"/>
      <c r="H35" s="14"/>
      <c r="I35" s="12"/>
    </row>
    <row r="36" spans="2:9" ht="20.25" customHeight="1">
      <c r="B36" s="128"/>
      <c r="C36" s="84" t="s">
        <v>328</v>
      </c>
      <c r="D36" s="12">
        <v>1508.14</v>
      </c>
      <c r="E36" s="14"/>
      <c r="F36" s="14"/>
      <c r="G36" s="14"/>
      <c r="H36" s="14"/>
      <c r="I36" s="12"/>
    </row>
    <row r="37" spans="2:9" ht="20.25" customHeight="1">
      <c r="B37" s="128"/>
      <c r="C37" s="84" t="s">
        <v>327</v>
      </c>
      <c r="D37" s="12">
        <v>1571.55</v>
      </c>
      <c r="E37" s="14"/>
      <c r="F37" s="14"/>
      <c r="G37" s="14"/>
      <c r="H37" s="14"/>
      <c r="I37" s="12"/>
    </row>
    <row r="38" spans="2:9" ht="20.25" customHeight="1">
      <c r="B38" s="128"/>
      <c r="C38" s="11" t="s">
        <v>38</v>
      </c>
      <c r="D38" s="14"/>
      <c r="E38" s="14"/>
      <c r="F38" s="14"/>
      <c r="G38" s="14"/>
      <c r="H38" s="14"/>
      <c r="I38" s="12"/>
    </row>
    <row r="39" spans="2:9" ht="22.5" customHeight="1">
      <c r="B39" s="140" t="s">
        <v>73</v>
      </c>
      <c r="C39" s="140"/>
      <c r="D39" s="140"/>
      <c r="E39" s="140"/>
      <c r="F39" s="140"/>
      <c r="G39" s="140"/>
      <c r="H39" s="140"/>
      <c r="I39" s="140"/>
    </row>
    <row r="40" spans="2:9" ht="16.5" customHeight="1">
      <c r="B40" s="139" t="s">
        <v>31</v>
      </c>
      <c r="C40" s="11" t="s">
        <v>39</v>
      </c>
      <c r="D40" s="15"/>
      <c r="E40" s="12"/>
      <c r="F40" s="12"/>
      <c r="G40" s="12"/>
      <c r="H40" s="12"/>
      <c r="I40" s="12"/>
    </row>
    <row r="41" spans="2:9" ht="16.5" customHeight="1">
      <c r="B41" s="139"/>
      <c r="C41" s="13" t="s">
        <v>40</v>
      </c>
      <c r="D41" s="12"/>
      <c r="E41" s="14"/>
      <c r="F41" s="14"/>
      <c r="G41" s="14"/>
      <c r="H41" s="14"/>
      <c r="I41" s="12"/>
    </row>
    <row r="42" spans="2:9" ht="16.5" customHeight="1">
      <c r="B42" s="128" t="s">
        <v>32</v>
      </c>
      <c r="C42" s="11" t="s">
        <v>39</v>
      </c>
      <c r="D42" s="12"/>
      <c r="E42" s="14"/>
      <c r="F42" s="14"/>
      <c r="G42" s="14"/>
      <c r="H42" s="14"/>
      <c r="I42" s="12"/>
    </row>
    <row r="43" spans="2:9" ht="16.5" customHeight="1">
      <c r="B43" s="128"/>
      <c r="C43" s="11" t="s">
        <v>40</v>
      </c>
      <c r="D43" s="14"/>
      <c r="E43" s="14"/>
      <c r="F43" s="14"/>
      <c r="G43" s="14"/>
      <c r="H43" s="14"/>
      <c r="I43" s="12"/>
    </row>
    <row r="44" spans="2:9" ht="22.5" customHeight="1">
      <c r="B44" s="140" t="s">
        <v>74</v>
      </c>
      <c r="C44" s="140"/>
      <c r="D44" s="140"/>
      <c r="E44" s="140"/>
      <c r="F44" s="140"/>
      <c r="G44" s="140"/>
      <c r="H44" s="140"/>
      <c r="I44" s="140"/>
    </row>
    <row r="45" spans="2:9" ht="18" customHeight="1">
      <c r="B45" s="128" t="s">
        <v>31</v>
      </c>
      <c r="C45" s="11" t="s">
        <v>39</v>
      </c>
      <c r="D45" s="15"/>
      <c r="E45" s="12"/>
      <c r="F45" s="12"/>
      <c r="G45" s="12"/>
      <c r="H45" s="12"/>
      <c r="I45" s="12"/>
    </row>
    <row r="46" spans="2:9" ht="18" customHeight="1">
      <c r="B46" s="128"/>
      <c r="C46" s="13" t="s">
        <v>40</v>
      </c>
      <c r="D46" s="12"/>
      <c r="E46" s="14"/>
      <c r="F46" s="14"/>
      <c r="G46" s="14"/>
      <c r="H46" s="14"/>
      <c r="I46" s="12"/>
    </row>
    <row r="47" spans="2:9" ht="18" customHeight="1">
      <c r="B47" s="128" t="s">
        <v>32</v>
      </c>
      <c r="C47" s="11" t="s">
        <v>39</v>
      </c>
      <c r="D47" s="12"/>
      <c r="E47" s="14"/>
      <c r="F47" s="14"/>
      <c r="G47" s="14"/>
      <c r="H47" s="14"/>
      <c r="I47" s="12"/>
    </row>
    <row r="48" spans="2:9" ht="18" customHeight="1">
      <c r="B48" s="128"/>
      <c r="C48" s="11" t="s">
        <v>40</v>
      </c>
      <c r="D48" s="14"/>
      <c r="E48" s="14"/>
      <c r="F48" s="14"/>
      <c r="G48" s="14"/>
      <c r="H48" s="14"/>
      <c r="I48" s="12"/>
    </row>
    <row r="49" ht="25.5" customHeight="1"/>
    <row r="50" spans="2:9" ht="22.5" customHeight="1">
      <c r="B50" s="141" t="s">
        <v>0</v>
      </c>
      <c r="C50" s="141"/>
      <c r="D50" s="138" t="s">
        <v>184</v>
      </c>
      <c r="E50" s="138"/>
      <c r="F50" s="138"/>
      <c r="G50" s="138"/>
      <c r="H50" s="138"/>
      <c r="I50" s="138"/>
    </row>
    <row r="51" spans="2:9" ht="22.5" customHeight="1">
      <c r="B51" s="141" t="s">
        <v>26</v>
      </c>
      <c r="C51" s="141"/>
      <c r="D51" s="138">
        <v>5618005106</v>
      </c>
      <c r="E51" s="138"/>
      <c r="F51" s="138"/>
      <c r="G51" s="138"/>
      <c r="H51" s="138"/>
      <c r="I51" s="138"/>
    </row>
    <row r="52" spans="2:9" ht="22.5" customHeight="1">
      <c r="B52" s="141" t="s">
        <v>27</v>
      </c>
      <c r="C52" s="141"/>
      <c r="D52" s="138">
        <v>561801001</v>
      </c>
      <c r="E52" s="138"/>
      <c r="F52" s="138"/>
      <c r="G52" s="138"/>
      <c r="H52" s="138"/>
      <c r="I52" s="138"/>
    </row>
    <row r="53" spans="2:9" ht="22.5" customHeight="1">
      <c r="B53" s="141" t="s">
        <v>61</v>
      </c>
      <c r="C53" s="141"/>
      <c r="D53" s="138" t="s">
        <v>186</v>
      </c>
      <c r="E53" s="138"/>
      <c r="F53" s="138"/>
      <c r="G53" s="138"/>
      <c r="H53" s="138"/>
      <c r="I53" s="138"/>
    </row>
    <row r="54" spans="1:9" ht="41.25" customHeight="1">
      <c r="A54" s="16"/>
      <c r="B54" s="142" t="s">
        <v>165</v>
      </c>
      <c r="C54" s="143"/>
      <c r="D54" s="132" t="s">
        <v>153</v>
      </c>
      <c r="E54" s="132"/>
      <c r="F54" s="132"/>
      <c r="G54" s="132"/>
      <c r="H54" s="132"/>
      <c r="I54" s="132"/>
    </row>
    <row r="55" spans="2:9" ht="28.5" customHeight="1">
      <c r="B55" s="142" t="s">
        <v>19</v>
      </c>
      <c r="C55" s="143"/>
      <c r="D55" s="132" t="s">
        <v>153</v>
      </c>
      <c r="E55" s="132"/>
      <c r="F55" s="132"/>
      <c r="G55" s="132"/>
      <c r="H55" s="132"/>
      <c r="I55" s="132"/>
    </row>
    <row r="56" spans="2:9" ht="26.25" customHeight="1">
      <c r="B56" s="142" t="s">
        <v>62</v>
      </c>
      <c r="C56" s="143"/>
      <c r="D56" s="132" t="s">
        <v>153</v>
      </c>
      <c r="E56" s="132"/>
      <c r="F56" s="132"/>
      <c r="G56" s="132"/>
      <c r="H56" s="132"/>
      <c r="I56" s="132"/>
    </row>
    <row r="57" spans="2:9" ht="26.25" customHeight="1">
      <c r="B57" s="142" t="s">
        <v>1</v>
      </c>
      <c r="C57" s="143"/>
      <c r="D57" s="132" t="s">
        <v>153</v>
      </c>
      <c r="E57" s="132"/>
      <c r="F57" s="132"/>
      <c r="G57" s="132"/>
      <c r="H57" s="132"/>
      <c r="I57" s="132"/>
    </row>
    <row r="58" spans="2:9" ht="37.5" customHeight="1">
      <c r="B58" s="142" t="s">
        <v>63</v>
      </c>
      <c r="C58" s="143"/>
      <c r="D58" s="132">
        <v>0</v>
      </c>
      <c r="E58" s="132"/>
      <c r="F58" s="132"/>
      <c r="G58" s="132"/>
      <c r="H58" s="132"/>
      <c r="I58" s="132"/>
    </row>
    <row r="59" ht="27.75" customHeight="1"/>
    <row r="60" spans="2:9" ht="18.75" customHeight="1">
      <c r="B60" s="141" t="s">
        <v>0</v>
      </c>
      <c r="C60" s="141"/>
      <c r="D60" s="138" t="s">
        <v>184</v>
      </c>
      <c r="E60" s="138"/>
      <c r="F60" s="138"/>
      <c r="G60" s="138"/>
      <c r="H60" s="138"/>
      <c r="I60" s="138"/>
    </row>
    <row r="61" spans="2:9" ht="18.75" customHeight="1">
      <c r="B61" s="141" t="s">
        <v>26</v>
      </c>
      <c r="C61" s="141"/>
      <c r="D61" s="138">
        <v>5618005106</v>
      </c>
      <c r="E61" s="138"/>
      <c r="F61" s="138"/>
      <c r="G61" s="138"/>
      <c r="H61" s="138"/>
      <c r="I61" s="138"/>
    </row>
    <row r="62" spans="2:9" ht="18.75" customHeight="1">
      <c r="B62" s="141" t="s">
        <v>27</v>
      </c>
      <c r="C62" s="141"/>
      <c r="D62" s="138">
        <v>561801001</v>
      </c>
      <c r="E62" s="138"/>
      <c r="F62" s="138"/>
      <c r="G62" s="138"/>
      <c r="H62" s="138"/>
      <c r="I62" s="138"/>
    </row>
    <row r="63" spans="2:9" ht="18.75" customHeight="1">
      <c r="B63" s="141" t="s">
        <v>61</v>
      </c>
      <c r="C63" s="141"/>
      <c r="D63" s="138" t="s">
        <v>186</v>
      </c>
      <c r="E63" s="138"/>
      <c r="F63" s="138"/>
      <c r="G63" s="138"/>
      <c r="H63" s="138"/>
      <c r="I63" s="138"/>
    </row>
    <row r="64" spans="1:9" ht="45" customHeight="1">
      <c r="A64" s="17"/>
      <c r="B64" s="142" t="s">
        <v>166</v>
      </c>
      <c r="C64" s="143"/>
      <c r="D64" s="145" t="s">
        <v>153</v>
      </c>
      <c r="E64" s="146"/>
      <c r="F64" s="146"/>
      <c r="G64" s="146"/>
      <c r="H64" s="146"/>
      <c r="I64" s="147"/>
    </row>
    <row r="65" spans="2:9" ht="30.75" customHeight="1">
      <c r="B65" s="142" t="s">
        <v>19</v>
      </c>
      <c r="C65" s="143"/>
      <c r="D65" s="144" t="s">
        <v>153</v>
      </c>
      <c r="E65" s="144"/>
      <c r="F65" s="144"/>
      <c r="G65" s="144"/>
      <c r="H65" s="144"/>
      <c r="I65" s="144"/>
    </row>
    <row r="66" spans="2:9" ht="27" customHeight="1">
      <c r="B66" s="142" t="s">
        <v>62</v>
      </c>
      <c r="C66" s="143"/>
      <c r="D66" s="144" t="s">
        <v>153</v>
      </c>
      <c r="E66" s="144"/>
      <c r="F66" s="144"/>
      <c r="G66" s="144"/>
      <c r="H66" s="144"/>
      <c r="I66" s="144"/>
    </row>
    <row r="67" spans="2:9" ht="27" customHeight="1">
      <c r="B67" s="142" t="s">
        <v>1</v>
      </c>
      <c r="C67" s="143"/>
      <c r="D67" s="144" t="s">
        <v>153</v>
      </c>
      <c r="E67" s="144"/>
      <c r="F67" s="144"/>
      <c r="G67" s="144"/>
      <c r="H67" s="144"/>
      <c r="I67" s="144"/>
    </row>
    <row r="68" spans="2:9" ht="34.5" customHeight="1">
      <c r="B68" s="142" t="s">
        <v>22</v>
      </c>
      <c r="C68" s="143"/>
      <c r="D68" s="132">
        <v>0</v>
      </c>
      <c r="E68" s="132"/>
      <c r="F68" s="132"/>
      <c r="G68" s="132"/>
      <c r="H68" s="132"/>
      <c r="I68" s="132"/>
    </row>
    <row r="70" spans="2:9" ht="31.5" customHeight="1">
      <c r="B70" s="148" t="s">
        <v>80</v>
      </c>
      <c r="C70" s="148"/>
      <c r="D70" s="148"/>
      <c r="E70" s="148"/>
      <c r="F70" s="148"/>
      <c r="G70" s="148"/>
      <c r="H70" s="148"/>
      <c r="I70" s="148"/>
    </row>
    <row r="71" spans="2:9" ht="48" customHeight="1">
      <c r="B71" s="148" t="s">
        <v>93</v>
      </c>
      <c r="C71" s="148"/>
      <c r="D71" s="148"/>
      <c r="E71" s="148"/>
      <c r="F71" s="148"/>
      <c r="G71" s="148"/>
      <c r="H71" s="148"/>
      <c r="I71" s="148"/>
    </row>
  </sheetData>
  <sheetProtection/>
  <mergeCells count="99">
    <mergeCell ref="B24:C24"/>
    <mergeCell ref="D17:I17"/>
    <mergeCell ref="D19:I19"/>
    <mergeCell ref="D20:I20"/>
    <mergeCell ref="D18:I18"/>
    <mergeCell ref="B17:C17"/>
    <mergeCell ref="B18:C18"/>
    <mergeCell ref="B19:C19"/>
    <mergeCell ref="B20:C20"/>
    <mergeCell ref="D24:I24"/>
    <mergeCell ref="B16:C16"/>
    <mergeCell ref="D16:I16"/>
    <mergeCell ref="B15:C15"/>
    <mergeCell ref="B21:C21"/>
    <mergeCell ref="D21:I21"/>
    <mergeCell ref="B22:C22"/>
    <mergeCell ref="D22:I22"/>
    <mergeCell ref="B23:C23"/>
    <mergeCell ref="D23:I23"/>
    <mergeCell ref="B14:C14"/>
    <mergeCell ref="D15:I15"/>
    <mergeCell ref="B13:C13"/>
    <mergeCell ref="D12:I12"/>
    <mergeCell ref="D13:I13"/>
    <mergeCell ref="D14:I14"/>
    <mergeCell ref="B6:C6"/>
    <mergeCell ref="D6:I6"/>
    <mergeCell ref="B9:C9"/>
    <mergeCell ref="B12:C12"/>
    <mergeCell ref="D9:I9"/>
    <mergeCell ref="B8:C8"/>
    <mergeCell ref="D8:I8"/>
    <mergeCell ref="B2:I2"/>
    <mergeCell ref="B4:C4"/>
    <mergeCell ref="D4:I4"/>
    <mergeCell ref="B5:C5"/>
    <mergeCell ref="D5:I5"/>
    <mergeCell ref="B68:C68"/>
    <mergeCell ref="B50:C50"/>
    <mergeCell ref="B71:I71"/>
    <mergeCell ref="A14:A24"/>
    <mergeCell ref="D68:I68"/>
    <mergeCell ref="D54:I54"/>
    <mergeCell ref="D67:I67"/>
    <mergeCell ref="B61:C61"/>
    <mergeCell ref="D61:I61"/>
    <mergeCell ref="B70:I70"/>
    <mergeCell ref="B67:C67"/>
    <mergeCell ref="B52:C52"/>
    <mergeCell ref="B28:I28"/>
    <mergeCell ref="B39:I39"/>
    <mergeCell ref="D52:I52"/>
    <mergeCell ref="B65:C65"/>
    <mergeCell ref="B66:C66"/>
    <mergeCell ref="D66:I66"/>
    <mergeCell ref="D29:D30"/>
    <mergeCell ref="E29:H29"/>
    <mergeCell ref="B60:C60"/>
    <mergeCell ref="D60:I60"/>
    <mergeCell ref="B57:C57"/>
    <mergeCell ref="D58:I58"/>
    <mergeCell ref="D57:I57"/>
    <mergeCell ref="B58:C58"/>
    <mergeCell ref="D65:I65"/>
    <mergeCell ref="B63:C63"/>
    <mergeCell ref="D62:I62"/>
    <mergeCell ref="B62:C62"/>
    <mergeCell ref="D64:I64"/>
    <mergeCell ref="D63:I63"/>
    <mergeCell ref="B64:C64"/>
    <mergeCell ref="B53:C53"/>
    <mergeCell ref="B56:C56"/>
    <mergeCell ref="B51:C51"/>
    <mergeCell ref="B55:C55"/>
    <mergeCell ref="B54:C54"/>
    <mergeCell ref="D53:I53"/>
    <mergeCell ref="D50:I50"/>
    <mergeCell ref="D56:I56"/>
    <mergeCell ref="D55:I55"/>
    <mergeCell ref="D26:I26"/>
    <mergeCell ref="B26:C26"/>
    <mergeCell ref="B29:C30"/>
    <mergeCell ref="D51:I51"/>
    <mergeCell ref="B40:B41"/>
    <mergeCell ref="B35:B38"/>
    <mergeCell ref="B47:B48"/>
    <mergeCell ref="B45:B46"/>
    <mergeCell ref="B44:I44"/>
    <mergeCell ref="B31:B34"/>
    <mergeCell ref="B42:B43"/>
    <mergeCell ref="B25:C25"/>
    <mergeCell ref="B7:C7"/>
    <mergeCell ref="D7:I7"/>
    <mergeCell ref="B10:C10"/>
    <mergeCell ref="B11:C11"/>
    <mergeCell ref="D10:I10"/>
    <mergeCell ref="D11:I11"/>
    <mergeCell ref="D25:I25"/>
    <mergeCell ref="I29:I30"/>
  </mergeCells>
  <hyperlinks>
    <hyperlink ref="D11" r:id="rId1" display="mpzato@mail.ru"/>
    <hyperlink ref="D10" r:id="rId2" display="www.kepzato.ru"/>
  </hyperlinks>
  <printOptions/>
  <pageMargins left="0.56" right="0.29" top="0.43" bottom="0.31" header="0.39" footer="0.31496062992125984"/>
  <pageSetup fitToHeight="2" fitToWidth="1" horizontalDpi="600" verticalDpi="600" orientation="portrait" paperSize="9" scale="76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28"/>
  <sheetViews>
    <sheetView showGridLines="0" zoomScalePageLayoutView="0" workbookViewId="0" topLeftCell="A10">
      <selection activeCell="A28" sqref="A1:B28"/>
    </sheetView>
  </sheetViews>
  <sheetFormatPr defaultColWidth="9.140625" defaultRowHeight="15"/>
  <cols>
    <col min="1" max="1" width="50.140625" style="22" customWidth="1"/>
    <col min="2" max="2" width="56.57421875" style="22" customWidth="1"/>
    <col min="3" max="16384" width="9.140625" style="22" customWidth="1"/>
  </cols>
  <sheetData>
    <row r="1" ht="12.75">
      <c r="A1" s="21"/>
    </row>
    <row r="2" spans="1:2" ht="45.75" customHeight="1">
      <c r="A2" s="150" t="s">
        <v>317</v>
      </c>
      <c r="B2" s="115"/>
    </row>
    <row r="4" spans="1:2" ht="17.25" customHeight="1">
      <c r="A4" s="23" t="s">
        <v>0</v>
      </c>
      <c r="B4" s="67" t="s">
        <v>184</v>
      </c>
    </row>
    <row r="5" spans="1:2" ht="17.25" customHeight="1">
      <c r="A5" s="23" t="s">
        <v>66</v>
      </c>
      <c r="B5" s="67">
        <v>5618005106</v>
      </c>
    </row>
    <row r="6" spans="1:2" ht="17.25" customHeight="1">
      <c r="A6" s="23" t="s">
        <v>27</v>
      </c>
      <c r="B6" s="67">
        <v>561801001</v>
      </c>
    </row>
    <row r="7" spans="1:2" ht="17.25" customHeight="1">
      <c r="A7" s="23" t="s">
        <v>67</v>
      </c>
      <c r="B7" s="67" t="s">
        <v>186</v>
      </c>
    </row>
    <row r="8" spans="1:2" ht="34.5" customHeight="1">
      <c r="A8" s="75" t="s">
        <v>283</v>
      </c>
      <c r="B8" s="26" t="s">
        <v>153</v>
      </c>
    </row>
    <row r="9" spans="1:3" ht="32.25" customHeight="1">
      <c r="A9" s="75" t="s">
        <v>284</v>
      </c>
      <c r="B9" s="26" t="s">
        <v>153</v>
      </c>
      <c r="C9" s="25"/>
    </row>
    <row r="10" spans="1:2" ht="21.75" customHeight="1">
      <c r="A10" s="79" t="s">
        <v>68</v>
      </c>
      <c r="B10" s="26" t="s">
        <v>153</v>
      </c>
    </row>
    <row r="11" spans="1:3" ht="21.75" customHeight="1">
      <c r="A11" s="79" t="s">
        <v>1</v>
      </c>
      <c r="B11" s="26" t="s">
        <v>153</v>
      </c>
      <c r="C11" s="25"/>
    </row>
    <row r="12" spans="1:2" ht="24" customHeight="1">
      <c r="A12" s="29" t="s">
        <v>42</v>
      </c>
      <c r="B12" s="29" t="s">
        <v>6</v>
      </c>
    </row>
    <row r="13" spans="1:2" ht="37.5" customHeight="1">
      <c r="A13" s="27" t="s">
        <v>65</v>
      </c>
      <c r="B13" s="33" t="s">
        <v>153</v>
      </c>
    </row>
    <row r="14" ht="29.25" customHeight="1"/>
    <row r="15" spans="1:2" ht="19.5" customHeight="1">
      <c r="A15" s="23" t="s">
        <v>0</v>
      </c>
      <c r="B15" s="62" t="s">
        <v>184</v>
      </c>
    </row>
    <row r="16" spans="1:2" ht="19.5" customHeight="1">
      <c r="A16" s="23" t="s">
        <v>66</v>
      </c>
      <c r="B16" s="62">
        <v>5618005106</v>
      </c>
    </row>
    <row r="17" spans="1:2" ht="19.5" customHeight="1">
      <c r="A17" s="23" t="s">
        <v>27</v>
      </c>
      <c r="B17" s="62">
        <v>561801001</v>
      </c>
    </row>
    <row r="18" spans="1:2" ht="19.5" customHeight="1">
      <c r="A18" s="23" t="s">
        <v>67</v>
      </c>
      <c r="B18" s="62" t="s">
        <v>186</v>
      </c>
    </row>
    <row r="19" spans="1:2" ht="29.25" customHeight="1">
      <c r="A19" s="75" t="s">
        <v>283</v>
      </c>
      <c r="B19" s="80" t="s">
        <v>153</v>
      </c>
    </row>
    <row r="20" spans="1:2" ht="32.25" customHeight="1">
      <c r="A20" s="75" t="s">
        <v>284</v>
      </c>
      <c r="B20" s="80" t="s">
        <v>153</v>
      </c>
    </row>
    <row r="21" spans="1:2" ht="21" customHeight="1">
      <c r="A21" s="75" t="s">
        <v>69</v>
      </c>
      <c r="B21" s="80" t="s">
        <v>153</v>
      </c>
    </row>
    <row r="22" spans="1:2" ht="21" customHeight="1">
      <c r="A22" s="75" t="s">
        <v>1</v>
      </c>
      <c r="B22" s="80" t="s">
        <v>153</v>
      </c>
    </row>
    <row r="23" spans="1:2" ht="23.25" customHeight="1">
      <c r="A23" s="29" t="s">
        <v>42</v>
      </c>
      <c r="B23" s="29" t="s">
        <v>6</v>
      </c>
    </row>
    <row r="24" spans="1:2" ht="30" customHeight="1">
      <c r="A24" s="27" t="s">
        <v>173</v>
      </c>
      <c r="B24" s="24" t="s">
        <v>153</v>
      </c>
    </row>
    <row r="27" spans="1:5" ht="33" customHeight="1">
      <c r="A27" s="116" t="s">
        <v>80</v>
      </c>
      <c r="B27" s="116"/>
      <c r="C27" s="28"/>
      <c r="D27" s="28"/>
      <c r="E27" s="28"/>
    </row>
    <row r="28" spans="1:5" ht="64.5" customHeight="1">
      <c r="A28" s="116" t="s">
        <v>93</v>
      </c>
      <c r="B28" s="116"/>
      <c r="C28" s="28"/>
      <c r="D28" s="28"/>
      <c r="E28" s="28"/>
    </row>
  </sheetData>
  <sheetProtection/>
  <mergeCells count="3">
    <mergeCell ref="A2:B2"/>
    <mergeCell ref="A28:B28"/>
    <mergeCell ref="A27:B27"/>
  </mergeCells>
  <printOptions/>
  <pageMargins left="0.7086614173228347" right="0.33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C26"/>
  <sheetViews>
    <sheetView showGridLines="0" zoomScalePageLayoutView="0" workbookViewId="0" topLeftCell="A10">
      <selection activeCell="A26" sqref="A1:B26"/>
    </sheetView>
  </sheetViews>
  <sheetFormatPr defaultColWidth="9.140625" defaultRowHeight="15"/>
  <cols>
    <col min="1" max="1" width="45.7109375" style="22" customWidth="1"/>
    <col min="2" max="2" width="60.8515625" style="22" customWidth="1"/>
    <col min="3" max="16384" width="9.140625" style="22" customWidth="1"/>
  </cols>
  <sheetData>
    <row r="2" spans="1:2" ht="36" customHeight="1">
      <c r="A2" s="153" t="s">
        <v>81</v>
      </c>
      <c r="B2" s="153"/>
    </row>
    <row r="3" spans="1:2" ht="18.75" customHeight="1">
      <c r="A3" s="18" t="s">
        <v>0</v>
      </c>
      <c r="B3" s="67" t="s">
        <v>184</v>
      </c>
    </row>
    <row r="4" spans="1:2" ht="18.75" customHeight="1">
      <c r="A4" s="18" t="s">
        <v>26</v>
      </c>
      <c r="B4" s="67">
        <v>5618005106</v>
      </c>
    </row>
    <row r="5" spans="1:2" ht="18.75" customHeight="1">
      <c r="A5" s="18" t="s">
        <v>27</v>
      </c>
      <c r="B5" s="67">
        <v>561801001</v>
      </c>
    </row>
    <row r="6" spans="1:2" ht="18.75" customHeight="1">
      <c r="A6" s="18" t="s">
        <v>67</v>
      </c>
      <c r="B6" s="67" t="s">
        <v>186</v>
      </c>
    </row>
    <row r="7" spans="1:2" ht="32.25" customHeight="1">
      <c r="A7" s="31" t="s">
        <v>283</v>
      </c>
      <c r="B7" s="24" t="s">
        <v>153</v>
      </c>
    </row>
    <row r="8" spans="1:2" ht="65.25" customHeight="1">
      <c r="A8" s="31" t="s">
        <v>174</v>
      </c>
      <c r="B8" s="24" t="s">
        <v>153</v>
      </c>
    </row>
    <row r="9" spans="1:2" ht="21.75" customHeight="1">
      <c r="A9" s="31" t="s">
        <v>68</v>
      </c>
      <c r="B9" s="24" t="s">
        <v>153</v>
      </c>
    </row>
    <row r="10" spans="1:2" ht="21.75" customHeight="1">
      <c r="A10" s="31" t="s">
        <v>1</v>
      </c>
      <c r="B10" s="24" t="s">
        <v>153</v>
      </c>
    </row>
    <row r="11" spans="1:2" ht="40.5" customHeight="1">
      <c r="A11" s="29" t="s">
        <v>42</v>
      </c>
      <c r="B11" s="29" t="s">
        <v>6</v>
      </c>
    </row>
    <row r="12" spans="1:2" ht="52.5" customHeight="1">
      <c r="A12" s="31" t="s">
        <v>23</v>
      </c>
      <c r="B12" s="32">
        <v>0</v>
      </c>
    </row>
    <row r="14" spans="1:2" ht="21" customHeight="1">
      <c r="A14" s="18" t="s">
        <v>0</v>
      </c>
      <c r="B14" s="67" t="s">
        <v>184</v>
      </c>
    </row>
    <row r="15" spans="1:2" ht="21" customHeight="1">
      <c r="A15" s="18" t="s">
        <v>26</v>
      </c>
      <c r="B15" s="67">
        <v>5618005106</v>
      </c>
    </row>
    <row r="16" spans="1:2" ht="21" customHeight="1">
      <c r="A16" s="18" t="s">
        <v>27</v>
      </c>
      <c r="B16" s="67">
        <v>561801001</v>
      </c>
    </row>
    <row r="17" spans="1:2" ht="21" customHeight="1">
      <c r="A17" s="18" t="s">
        <v>67</v>
      </c>
      <c r="B17" s="67" t="s">
        <v>186</v>
      </c>
    </row>
    <row r="18" spans="1:2" ht="40.5" customHeight="1">
      <c r="A18" s="31" t="s">
        <v>283</v>
      </c>
      <c r="B18" s="33" t="s">
        <v>153</v>
      </c>
    </row>
    <row r="19" spans="1:2" ht="55.5" customHeight="1">
      <c r="A19" s="31" t="s">
        <v>175</v>
      </c>
      <c r="B19" s="33" t="s">
        <v>153</v>
      </c>
    </row>
    <row r="20" spans="1:2" ht="21.75" customHeight="1">
      <c r="A20" s="31" t="s">
        <v>68</v>
      </c>
      <c r="B20" s="33" t="s">
        <v>153</v>
      </c>
    </row>
    <row r="21" spans="1:2" ht="23.25" customHeight="1">
      <c r="A21" s="31" t="s">
        <v>1</v>
      </c>
      <c r="B21" s="33" t="s">
        <v>153</v>
      </c>
    </row>
    <row r="22" spans="1:2" ht="30" customHeight="1">
      <c r="A22" s="29" t="s">
        <v>42</v>
      </c>
      <c r="B22" s="29" t="s">
        <v>6</v>
      </c>
    </row>
    <row r="23" spans="1:2" ht="42" customHeight="1">
      <c r="A23" s="31" t="s">
        <v>24</v>
      </c>
      <c r="B23" s="33" t="s">
        <v>212</v>
      </c>
    </row>
    <row r="25" spans="1:3" ht="36" customHeight="1">
      <c r="A25" s="154" t="s">
        <v>80</v>
      </c>
      <c r="B25" s="154"/>
      <c r="C25" s="28"/>
    </row>
    <row r="26" spans="1:3" ht="60.75" customHeight="1">
      <c r="A26" s="154" t="s">
        <v>93</v>
      </c>
      <c r="B26" s="154"/>
      <c r="C26" s="28"/>
    </row>
  </sheetData>
  <sheetProtection/>
  <mergeCells count="3">
    <mergeCell ref="A2:B2"/>
    <mergeCell ref="A25:B25"/>
    <mergeCell ref="A26:B26"/>
  </mergeCells>
  <printOptions/>
  <pageMargins left="0.7086614173228347" right="0.32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D56"/>
  <sheetViews>
    <sheetView showGridLines="0" zoomScalePageLayoutView="0" workbookViewId="0" topLeftCell="A1">
      <selection activeCell="D17" sqref="D17"/>
    </sheetView>
  </sheetViews>
  <sheetFormatPr defaultColWidth="9.140625" defaultRowHeight="15"/>
  <cols>
    <col min="1" max="1" width="7.00390625" style="104" customWidth="1"/>
    <col min="2" max="2" width="46.421875" style="105" customWidth="1"/>
    <col min="3" max="3" width="51.421875" style="104" customWidth="1"/>
    <col min="4" max="16384" width="9.140625" style="105" customWidth="1"/>
  </cols>
  <sheetData>
    <row r="2" spans="2:3" ht="36" customHeight="1">
      <c r="B2" s="150" t="s">
        <v>83</v>
      </c>
      <c r="C2" s="157"/>
    </row>
    <row r="3" ht="14.25" customHeight="1"/>
    <row r="4" spans="2:3" ht="19.5" customHeight="1">
      <c r="B4" s="18" t="s">
        <v>0</v>
      </c>
      <c r="C4" s="67" t="s">
        <v>184</v>
      </c>
    </row>
    <row r="5" spans="2:3" ht="19.5" customHeight="1">
      <c r="B5" s="18" t="s">
        <v>26</v>
      </c>
      <c r="C5" s="67">
        <v>5618005106</v>
      </c>
    </row>
    <row r="6" spans="2:3" ht="19.5" customHeight="1">
      <c r="B6" s="18" t="s">
        <v>27</v>
      </c>
      <c r="C6" s="67">
        <v>561801001</v>
      </c>
    </row>
    <row r="7" spans="2:3" ht="19.5" customHeight="1">
      <c r="B7" s="18" t="s">
        <v>67</v>
      </c>
      <c r="C7" s="67" t="s">
        <v>186</v>
      </c>
    </row>
    <row r="8" spans="2:3" ht="19.5" customHeight="1">
      <c r="B8" s="20" t="s">
        <v>70</v>
      </c>
      <c r="C8" s="37" t="s">
        <v>318</v>
      </c>
    </row>
    <row r="10" ht="14.25" customHeight="1"/>
    <row r="11" spans="1:3" ht="39.75" customHeight="1">
      <c r="A11" s="106"/>
      <c r="B11" s="69" t="s">
        <v>5</v>
      </c>
      <c r="C11" s="69" t="s">
        <v>6</v>
      </c>
    </row>
    <row r="12" spans="1:3" ht="31.5" customHeight="1">
      <c r="A12" s="107"/>
      <c r="B12" s="108" t="s">
        <v>282</v>
      </c>
      <c r="C12" s="80" t="s">
        <v>154</v>
      </c>
    </row>
    <row r="13" spans="1:3" ht="17.25" customHeight="1">
      <c r="A13" s="107" t="s">
        <v>221</v>
      </c>
      <c r="B13" s="108" t="s">
        <v>239</v>
      </c>
      <c r="C13" s="95">
        <v>106261.26</v>
      </c>
    </row>
    <row r="14" spans="1:3" ht="42" customHeight="1">
      <c r="A14" s="107" t="s">
        <v>222</v>
      </c>
      <c r="B14" s="108" t="s">
        <v>240</v>
      </c>
      <c r="C14" s="95">
        <f>C15+C16+C17+C20+C21+C22+C23+C24+C25+C26+C28+C30+C31</f>
        <v>99428.26</v>
      </c>
    </row>
    <row r="15" spans="1:3" ht="25.5">
      <c r="A15" s="107"/>
      <c r="B15" s="109" t="s">
        <v>256</v>
      </c>
      <c r="C15" s="61">
        <v>0</v>
      </c>
    </row>
    <row r="16" spans="1:3" ht="19.5" customHeight="1">
      <c r="A16" s="107"/>
      <c r="B16" s="109" t="s">
        <v>257</v>
      </c>
      <c r="C16" s="61">
        <f>'2.1'!B16</f>
        <v>42945.54</v>
      </c>
    </row>
    <row r="17" spans="1:3" ht="38.25">
      <c r="A17" s="107"/>
      <c r="B17" s="109" t="s">
        <v>258</v>
      </c>
      <c r="C17" s="95">
        <f>ROUND(C18*C19,2)</f>
        <v>9732.11</v>
      </c>
    </row>
    <row r="18" spans="1:3" ht="16.5" customHeight="1">
      <c r="A18" s="107"/>
      <c r="B18" s="110" t="s">
        <v>71</v>
      </c>
      <c r="C18" s="54">
        <v>4.080985</v>
      </c>
    </row>
    <row r="19" spans="1:3" ht="16.5" customHeight="1">
      <c r="A19" s="107"/>
      <c r="B19" s="110" t="s">
        <v>319</v>
      </c>
      <c r="C19" s="54">
        <v>2384.745</v>
      </c>
    </row>
    <row r="20" spans="1:4" ht="28.5" customHeight="1">
      <c r="A20" s="107"/>
      <c r="B20" s="109" t="s">
        <v>259</v>
      </c>
      <c r="C20" s="95">
        <v>1365.68</v>
      </c>
      <c r="D20" s="111"/>
    </row>
    <row r="21" spans="1:4" ht="25.5">
      <c r="A21" s="107"/>
      <c r="B21" s="109" t="s">
        <v>260</v>
      </c>
      <c r="C21" s="95">
        <v>222.59</v>
      </c>
      <c r="D21" s="111"/>
    </row>
    <row r="22" spans="1:3" ht="38.25">
      <c r="A22" s="107"/>
      <c r="B22" s="109" t="s">
        <v>261</v>
      </c>
      <c r="C22" s="95">
        <v>10008.13</v>
      </c>
    </row>
    <row r="23" spans="1:3" ht="28.5" customHeight="1">
      <c r="A23" s="107"/>
      <c r="B23" s="109" t="s">
        <v>262</v>
      </c>
      <c r="C23" s="95">
        <v>5844.96</v>
      </c>
    </row>
    <row r="24" spans="1:3" ht="25.5">
      <c r="A24" s="107"/>
      <c r="B24" s="109" t="s">
        <v>263</v>
      </c>
      <c r="C24" s="95">
        <v>6585.16</v>
      </c>
    </row>
    <row r="25" spans="1:3" ht="38.25">
      <c r="A25" s="107"/>
      <c r="B25" s="109" t="s">
        <v>264</v>
      </c>
      <c r="C25" s="61">
        <v>0</v>
      </c>
    </row>
    <row r="26" spans="1:3" ht="28.5" customHeight="1">
      <c r="A26" s="107"/>
      <c r="B26" s="109" t="s">
        <v>265</v>
      </c>
      <c r="C26" s="95">
        <v>10772.39</v>
      </c>
    </row>
    <row r="27" spans="1:3" ht="17.25" customHeight="1">
      <c r="A27" s="107"/>
      <c r="B27" s="110" t="s">
        <v>216</v>
      </c>
      <c r="C27" s="61">
        <v>0</v>
      </c>
    </row>
    <row r="28" spans="1:3" ht="27.75" customHeight="1">
      <c r="A28" s="107"/>
      <c r="B28" s="109" t="s">
        <v>266</v>
      </c>
      <c r="C28" s="95">
        <v>1367.39</v>
      </c>
    </row>
    <row r="29" spans="1:3" ht="18" customHeight="1">
      <c r="A29" s="107"/>
      <c r="B29" s="110" t="s">
        <v>216</v>
      </c>
      <c r="C29" s="61">
        <v>0</v>
      </c>
    </row>
    <row r="30" spans="1:3" ht="25.5">
      <c r="A30" s="107"/>
      <c r="B30" s="109" t="s">
        <v>267</v>
      </c>
      <c r="C30" s="61">
        <f>1313.33+3797.76+1164.52+1763+532.4+2013.3</f>
        <v>10584.31</v>
      </c>
    </row>
    <row r="31" spans="1:3" ht="38.25">
      <c r="A31" s="107"/>
      <c r="B31" s="112" t="s">
        <v>268</v>
      </c>
      <c r="C31" s="61">
        <v>0</v>
      </c>
    </row>
    <row r="32" spans="1:3" ht="19.5" customHeight="1">
      <c r="A32" s="107" t="s">
        <v>223</v>
      </c>
      <c r="B32" s="108" t="s">
        <v>241</v>
      </c>
      <c r="C32" s="95">
        <v>5309.45</v>
      </c>
    </row>
    <row r="33" spans="1:3" ht="64.5" customHeight="1">
      <c r="A33" s="107"/>
      <c r="B33" s="110" t="s">
        <v>217</v>
      </c>
      <c r="C33" s="61">
        <v>0</v>
      </c>
    </row>
    <row r="34" spans="1:3" ht="25.5">
      <c r="A34" s="107" t="s">
        <v>224</v>
      </c>
      <c r="B34" s="108" t="s">
        <v>242</v>
      </c>
      <c r="C34" s="61">
        <v>0</v>
      </c>
    </row>
    <row r="35" spans="1:3" ht="25.5">
      <c r="A35" s="107"/>
      <c r="B35" s="110" t="s">
        <v>218</v>
      </c>
      <c r="C35" s="61">
        <v>0</v>
      </c>
    </row>
    <row r="36" spans="1:3" ht="26.25" customHeight="1">
      <c r="A36" s="107" t="s">
        <v>225</v>
      </c>
      <c r="B36" s="108" t="s">
        <v>243</v>
      </c>
      <c r="C36" s="61">
        <f>C13-C14</f>
        <v>6833</v>
      </c>
    </row>
    <row r="37" spans="1:3" ht="39.75" customHeight="1">
      <c r="A37" s="107" t="s">
        <v>226</v>
      </c>
      <c r="B37" s="108" t="s">
        <v>244</v>
      </c>
      <c r="C37" s="94" t="s">
        <v>208</v>
      </c>
    </row>
    <row r="38" spans="1:3" ht="23.25" customHeight="1">
      <c r="A38" s="107" t="s">
        <v>227</v>
      </c>
      <c r="B38" s="108" t="s">
        <v>245</v>
      </c>
      <c r="C38" s="54">
        <v>56</v>
      </c>
    </row>
    <row r="39" spans="1:3" ht="20.25" customHeight="1">
      <c r="A39" s="107" t="s">
        <v>228</v>
      </c>
      <c r="B39" s="108" t="s">
        <v>246</v>
      </c>
      <c r="C39" s="74">
        <v>33.117</v>
      </c>
    </row>
    <row r="40" spans="1:3" ht="28.5" customHeight="1">
      <c r="A40" s="107" t="s">
        <v>229</v>
      </c>
      <c r="B40" s="108" t="s">
        <v>247</v>
      </c>
      <c r="C40" s="54">
        <v>79.8798</v>
      </c>
    </row>
    <row r="41" spans="1:3" ht="28.5" customHeight="1">
      <c r="A41" s="107" t="s">
        <v>230</v>
      </c>
      <c r="B41" s="108" t="s">
        <v>248</v>
      </c>
      <c r="C41" s="54">
        <v>0</v>
      </c>
    </row>
    <row r="42" spans="1:3" ht="28.5" customHeight="1">
      <c r="A42" s="107" t="s">
        <v>231</v>
      </c>
      <c r="B42" s="108" t="s">
        <v>249</v>
      </c>
      <c r="C42" s="54">
        <v>69.6433</v>
      </c>
    </row>
    <row r="43" spans="1:3" ht="19.5" customHeight="1">
      <c r="A43" s="107"/>
      <c r="B43" s="109" t="s">
        <v>219</v>
      </c>
      <c r="C43" s="114">
        <v>40.409</v>
      </c>
    </row>
    <row r="44" spans="1:3" ht="19.5" customHeight="1">
      <c r="A44" s="107"/>
      <c r="B44" s="109" t="s">
        <v>255</v>
      </c>
      <c r="C44" s="114">
        <f>C42-C43</f>
        <v>29.234299999999998</v>
      </c>
    </row>
    <row r="45" spans="1:3" ht="51" customHeight="1">
      <c r="A45" s="107" t="s">
        <v>232</v>
      </c>
      <c r="B45" s="108" t="s">
        <v>250</v>
      </c>
      <c r="C45" s="74">
        <v>0</v>
      </c>
    </row>
    <row r="46" spans="1:3" ht="27.75" customHeight="1">
      <c r="A46" s="107" t="s">
        <v>233</v>
      </c>
      <c r="B46" s="108" t="s">
        <v>220</v>
      </c>
      <c r="C46" s="114">
        <v>8.3833</v>
      </c>
    </row>
    <row r="47" spans="1:3" ht="27.75" customHeight="1">
      <c r="A47" s="107" t="s">
        <v>234</v>
      </c>
      <c r="B47" s="108" t="s">
        <v>251</v>
      </c>
      <c r="C47" s="96">
        <v>29</v>
      </c>
    </row>
    <row r="48" spans="1:3" ht="27.75" customHeight="1">
      <c r="A48" s="107" t="s">
        <v>235</v>
      </c>
      <c r="B48" s="108" t="s">
        <v>252</v>
      </c>
      <c r="C48" s="113">
        <v>9.4</v>
      </c>
    </row>
    <row r="49" spans="1:3" ht="40.5" customHeight="1">
      <c r="A49" s="107" t="s">
        <v>236</v>
      </c>
      <c r="B49" s="108" t="s">
        <v>253</v>
      </c>
      <c r="C49" s="74">
        <v>155.29</v>
      </c>
    </row>
    <row r="50" spans="1:3" ht="53.25" customHeight="1">
      <c r="A50" s="107" t="s">
        <v>237</v>
      </c>
      <c r="B50" s="108" t="s">
        <v>320</v>
      </c>
      <c r="C50" s="74">
        <f>C19/C40</f>
        <v>29.85416838800297</v>
      </c>
    </row>
    <row r="51" spans="1:3" ht="47.25" customHeight="1">
      <c r="A51" s="107" t="s">
        <v>238</v>
      </c>
      <c r="B51" s="108" t="s">
        <v>254</v>
      </c>
      <c r="C51" s="74">
        <v>0.4</v>
      </c>
    </row>
    <row r="53" spans="2:3" ht="30" customHeight="1">
      <c r="B53" s="155" t="s">
        <v>82</v>
      </c>
      <c r="C53" s="155"/>
    </row>
    <row r="54" spans="2:3" ht="33" customHeight="1">
      <c r="B54" s="156" t="s">
        <v>92</v>
      </c>
      <c r="C54" s="156"/>
    </row>
    <row r="55" spans="2:3" ht="105.75" customHeight="1">
      <c r="B55" s="155" t="s">
        <v>138</v>
      </c>
      <c r="C55" s="155"/>
    </row>
    <row r="56" spans="2:3" ht="33.75" customHeight="1">
      <c r="B56" s="155" t="s">
        <v>84</v>
      </c>
      <c r="C56" s="155"/>
    </row>
    <row r="60" ht="14.25" customHeight="1"/>
  </sheetData>
  <sheetProtection/>
  <mergeCells count="5">
    <mergeCell ref="B53:C53"/>
    <mergeCell ref="B54:C54"/>
    <mergeCell ref="B2:C2"/>
    <mergeCell ref="B56:C56"/>
    <mergeCell ref="B55:C55"/>
  </mergeCells>
  <hyperlinks>
    <hyperlink ref="C37" r:id="rId1" display="www.kepzato.ru"/>
  </hyperlinks>
  <printOptions/>
  <pageMargins left="0.7086614173228347" right="0.3" top="0.5" bottom="0.3937007874015748" header="0.46" footer="0.31496062992125984"/>
  <pageSetup fitToHeight="0" fitToWidth="1" horizontalDpi="600" verticalDpi="600" orientation="portrait" paperSize="9" scale="88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90"/>
  <sheetViews>
    <sheetView showGridLines="0" zoomScalePageLayoutView="0" workbookViewId="0" topLeftCell="A1">
      <selection activeCell="B90" sqref="A1:B90"/>
    </sheetView>
  </sheetViews>
  <sheetFormatPr defaultColWidth="9.140625" defaultRowHeight="15"/>
  <cols>
    <col min="1" max="1" width="55.8515625" style="22" customWidth="1"/>
    <col min="2" max="2" width="51.57421875" style="36" customWidth="1"/>
    <col min="3" max="3" width="25.8515625" style="22" customWidth="1"/>
    <col min="4" max="16384" width="9.140625" style="22" customWidth="1"/>
  </cols>
  <sheetData>
    <row r="1" spans="1:2" ht="12.75">
      <c r="A1" s="150" t="s">
        <v>303</v>
      </c>
      <c r="B1" s="158"/>
    </row>
    <row r="2" spans="1:2" ht="21.75" customHeight="1">
      <c r="A2" s="18" t="s">
        <v>0</v>
      </c>
      <c r="B2" s="67" t="s">
        <v>184</v>
      </c>
    </row>
    <row r="3" spans="1:2" ht="21.75" customHeight="1">
      <c r="A3" s="18" t="s">
        <v>26</v>
      </c>
      <c r="B3" s="67">
        <v>5618005106</v>
      </c>
    </row>
    <row r="4" spans="1:2" ht="21.75" customHeight="1">
      <c r="A4" s="18" t="s">
        <v>27</v>
      </c>
      <c r="B4" s="67">
        <v>561801001</v>
      </c>
    </row>
    <row r="5" spans="1:2" ht="21.75" customHeight="1">
      <c r="A5" s="18" t="s">
        <v>67</v>
      </c>
      <c r="B5" s="67" t="s">
        <v>186</v>
      </c>
    </row>
    <row r="6" spans="1:2" ht="21.75" customHeight="1">
      <c r="A6" s="20" t="s">
        <v>70</v>
      </c>
      <c r="B6" s="37" t="s">
        <v>318</v>
      </c>
    </row>
    <row r="8" spans="1:2" ht="36" customHeight="1">
      <c r="A8" s="29" t="s">
        <v>5</v>
      </c>
      <c r="B8" s="70" t="s">
        <v>6</v>
      </c>
    </row>
    <row r="9" spans="1:2" s="55" customFormat="1" ht="12.75">
      <c r="A9" s="53" t="s">
        <v>139</v>
      </c>
      <c r="B9" s="54"/>
    </row>
    <row r="10" spans="1:2" s="55" customFormat="1" ht="12.75">
      <c r="A10" s="56" t="s">
        <v>95</v>
      </c>
      <c r="B10" s="54" t="s">
        <v>153</v>
      </c>
    </row>
    <row r="11" spans="1:2" s="55" customFormat="1" ht="12.75">
      <c r="A11" s="57" t="s">
        <v>118</v>
      </c>
      <c r="B11" s="54" t="s">
        <v>153</v>
      </c>
    </row>
    <row r="12" spans="1:2" s="55" customFormat="1" ht="12.75">
      <c r="A12" s="57" t="s">
        <v>117</v>
      </c>
      <c r="B12" s="54" t="s">
        <v>153</v>
      </c>
    </row>
    <row r="13" spans="1:2" s="55" customFormat="1" ht="12.75">
      <c r="A13" s="57" t="s">
        <v>97</v>
      </c>
      <c r="B13" s="54" t="s">
        <v>153</v>
      </c>
    </row>
    <row r="14" spans="1:2" s="55" customFormat="1" ht="12.75">
      <c r="A14" s="57" t="s">
        <v>41</v>
      </c>
      <c r="B14" s="54" t="s">
        <v>153</v>
      </c>
    </row>
    <row r="15" spans="1:2" s="55" customFormat="1" ht="12.75">
      <c r="A15" s="56" t="s">
        <v>98</v>
      </c>
      <c r="B15" s="54"/>
    </row>
    <row r="16" spans="1:2" s="55" customFormat="1" ht="12.75">
      <c r="A16" s="57" t="s">
        <v>120</v>
      </c>
      <c r="B16" s="95">
        <f>ROUND(B17*B18/1000,2)</f>
        <v>42945.54</v>
      </c>
    </row>
    <row r="17" spans="1:2" s="55" customFormat="1" ht="25.5">
      <c r="A17" s="57" t="s">
        <v>99</v>
      </c>
      <c r="B17" s="95">
        <v>3966.1149</v>
      </c>
    </row>
    <row r="18" spans="1:2" s="55" customFormat="1" ht="12.75">
      <c r="A18" s="57" t="s">
        <v>100</v>
      </c>
      <c r="B18" s="95">
        <v>10828.113</v>
      </c>
    </row>
    <row r="19" spans="1:2" s="55" customFormat="1" ht="12.75">
      <c r="A19" s="57" t="s">
        <v>41</v>
      </c>
      <c r="B19" s="54"/>
    </row>
    <row r="20" spans="1:2" s="55" customFormat="1" ht="12.75">
      <c r="A20" s="58" t="s">
        <v>101</v>
      </c>
      <c r="B20" s="54" t="s">
        <v>153</v>
      </c>
    </row>
    <row r="21" spans="1:2" s="55" customFormat="1" ht="25.5">
      <c r="A21" s="57" t="s">
        <v>119</v>
      </c>
      <c r="B21" s="54" t="s">
        <v>153</v>
      </c>
    </row>
    <row r="22" spans="1:2" s="55" customFormat="1" ht="12.75">
      <c r="A22" s="57" t="s">
        <v>121</v>
      </c>
      <c r="B22" s="54" t="s">
        <v>153</v>
      </c>
    </row>
    <row r="23" spans="1:2" s="55" customFormat="1" ht="12.75">
      <c r="A23" s="57" t="s">
        <v>100</v>
      </c>
      <c r="B23" s="54" t="s">
        <v>153</v>
      </c>
    </row>
    <row r="24" spans="1:2" s="55" customFormat="1" ht="12.75">
      <c r="A24" s="57" t="s">
        <v>41</v>
      </c>
      <c r="B24" s="54" t="s">
        <v>153</v>
      </c>
    </row>
    <row r="25" spans="1:2" s="55" customFormat="1" ht="12.75">
      <c r="A25" s="58" t="s">
        <v>103</v>
      </c>
      <c r="B25" s="54" t="s">
        <v>153</v>
      </c>
    </row>
    <row r="26" spans="1:2" s="55" customFormat="1" ht="25.5">
      <c r="A26" s="57" t="s">
        <v>122</v>
      </c>
      <c r="B26" s="54" t="s">
        <v>153</v>
      </c>
    </row>
    <row r="27" spans="1:2" s="55" customFormat="1" ht="12.75">
      <c r="A27" s="57" t="s">
        <v>102</v>
      </c>
      <c r="B27" s="54" t="s">
        <v>153</v>
      </c>
    </row>
    <row r="28" spans="1:2" s="55" customFormat="1" ht="12.75">
      <c r="A28" s="57" t="s">
        <v>100</v>
      </c>
      <c r="B28" s="54" t="s">
        <v>153</v>
      </c>
    </row>
    <row r="29" spans="1:2" s="55" customFormat="1" ht="12.75">
      <c r="A29" s="57" t="s">
        <v>41</v>
      </c>
      <c r="B29" s="54" t="s">
        <v>153</v>
      </c>
    </row>
    <row r="30" spans="1:2" s="55" customFormat="1" ht="12.75">
      <c r="A30" s="56" t="s">
        <v>104</v>
      </c>
      <c r="B30" s="54" t="s">
        <v>153</v>
      </c>
    </row>
    <row r="31" spans="1:2" s="55" customFormat="1" ht="12.75">
      <c r="A31" s="57" t="s">
        <v>123</v>
      </c>
      <c r="B31" s="54" t="s">
        <v>153</v>
      </c>
    </row>
    <row r="32" spans="1:2" s="55" customFormat="1" ht="12.75">
      <c r="A32" s="57" t="s">
        <v>102</v>
      </c>
      <c r="B32" s="54" t="s">
        <v>153</v>
      </c>
    </row>
    <row r="33" spans="1:2" s="55" customFormat="1" ht="12.75">
      <c r="A33" s="57" t="s">
        <v>105</v>
      </c>
      <c r="B33" s="54" t="s">
        <v>153</v>
      </c>
    </row>
    <row r="34" spans="1:2" s="55" customFormat="1" ht="12.75">
      <c r="A34" s="57" t="s">
        <v>41</v>
      </c>
      <c r="B34" s="54" t="s">
        <v>153</v>
      </c>
    </row>
    <row r="35" spans="1:2" s="55" customFormat="1" ht="12.75">
      <c r="A35" s="56" t="s">
        <v>106</v>
      </c>
      <c r="B35" s="54" t="s">
        <v>153</v>
      </c>
    </row>
    <row r="36" spans="1:2" s="55" customFormat="1" ht="12.75">
      <c r="A36" s="57" t="s">
        <v>124</v>
      </c>
      <c r="B36" s="54" t="s">
        <v>153</v>
      </c>
    </row>
    <row r="37" spans="1:2" s="55" customFormat="1" ht="12.75">
      <c r="A37" s="57" t="s">
        <v>96</v>
      </c>
      <c r="B37" s="54" t="s">
        <v>153</v>
      </c>
    </row>
    <row r="38" spans="1:2" s="55" customFormat="1" ht="12.75">
      <c r="A38" s="57" t="s">
        <v>125</v>
      </c>
      <c r="B38" s="54" t="s">
        <v>153</v>
      </c>
    </row>
    <row r="39" spans="1:2" s="55" customFormat="1" ht="12.75">
      <c r="A39" s="57" t="s">
        <v>41</v>
      </c>
      <c r="B39" s="54" t="s">
        <v>153</v>
      </c>
    </row>
    <row r="40" spans="1:2" s="55" customFormat="1" ht="12.75">
      <c r="A40" s="56" t="s">
        <v>107</v>
      </c>
      <c r="B40" s="54" t="s">
        <v>153</v>
      </c>
    </row>
    <row r="41" spans="1:2" s="55" customFormat="1" ht="12.75">
      <c r="A41" s="57" t="s">
        <v>126</v>
      </c>
      <c r="B41" s="54" t="s">
        <v>153</v>
      </c>
    </row>
    <row r="42" spans="1:2" s="55" customFormat="1" ht="12.75">
      <c r="A42" s="57" t="s">
        <v>96</v>
      </c>
      <c r="B42" s="54" t="s">
        <v>153</v>
      </c>
    </row>
    <row r="43" spans="1:2" s="55" customFormat="1" ht="12.75">
      <c r="A43" s="57" t="s">
        <v>125</v>
      </c>
      <c r="B43" s="54" t="s">
        <v>153</v>
      </c>
    </row>
    <row r="44" spans="1:2" s="55" customFormat="1" ht="12.75">
      <c r="A44" s="57" t="s">
        <v>41</v>
      </c>
      <c r="B44" s="54" t="s">
        <v>153</v>
      </c>
    </row>
    <row r="45" spans="1:2" s="55" customFormat="1" ht="12.75">
      <c r="A45" s="56" t="s">
        <v>108</v>
      </c>
      <c r="B45" s="54" t="s">
        <v>153</v>
      </c>
    </row>
    <row r="46" spans="1:2" s="55" customFormat="1" ht="12.75">
      <c r="A46" s="57" t="s">
        <v>128</v>
      </c>
      <c r="B46" s="54" t="s">
        <v>153</v>
      </c>
    </row>
    <row r="47" spans="1:2" s="55" customFormat="1" ht="12.75">
      <c r="A47" s="57" t="s">
        <v>96</v>
      </c>
      <c r="B47" s="54" t="s">
        <v>153</v>
      </c>
    </row>
    <row r="48" spans="1:2" s="55" customFormat="1" ht="12.75">
      <c r="A48" s="57" t="s">
        <v>125</v>
      </c>
      <c r="B48" s="54" t="s">
        <v>153</v>
      </c>
    </row>
    <row r="49" spans="1:2" s="55" customFormat="1" ht="12.75">
      <c r="A49" s="57" t="s">
        <v>41</v>
      </c>
      <c r="B49" s="54" t="s">
        <v>153</v>
      </c>
    </row>
    <row r="50" spans="1:2" s="55" customFormat="1" ht="12.75">
      <c r="A50" s="56" t="s">
        <v>109</v>
      </c>
      <c r="B50" s="54" t="s">
        <v>153</v>
      </c>
    </row>
    <row r="51" spans="1:2" s="55" customFormat="1" ht="12.75">
      <c r="A51" s="57" t="s">
        <v>129</v>
      </c>
      <c r="B51" s="54" t="s">
        <v>153</v>
      </c>
    </row>
    <row r="52" spans="1:2" s="55" customFormat="1" ht="12.75">
      <c r="A52" s="57" t="s">
        <v>96</v>
      </c>
      <c r="B52" s="54" t="s">
        <v>153</v>
      </c>
    </row>
    <row r="53" spans="1:2" s="55" customFormat="1" ht="12.75">
      <c r="A53" s="57" t="s">
        <v>125</v>
      </c>
      <c r="B53" s="54" t="s">
        <v>153</v>
      </c>
    </row>
    <row r="54" spans="1:2" s="55" customFormat="1" ht="12.75">
      <c r="A54" s="57" t="s">
        <v>41</v>
      </c>
      <c r="B54" s="54" t="s">
        <v>153</v>
      </c>
    </row>
    <row r="55" spans="1:2" s="55" customFormat="1" ht="12.75">
      <c r="A55" s="56" t="s">
        <v>110</v>
      </c>
      <c r="B55" s="54" t="s">
        <v>153</v>
      </c>
    </row>
    <row r="56" spans="1:2" s="55" customFormat="1" ht="12.75">
      <c r="A56" s="57" t="s">
        <v>130</v>
      </c>
      <c r="B56" s="54" t="s">
        <v>153</v>
      </c>
    </row>
    <row r="57" spans="1:2" s="55" customFormat="1" ht="12.75">
      <c r="A57" s="57" t="s">
        <v>96</v>
      </c>
      <c r="B57" s="54" t="s">
        <v>153</v>
      </c>
    </row>
    <row r="58" spans="1:2" s="55" customFormat="1" ht="12.75">
      <c r="A58" s="57" t="s">
        <v>125</v>
      </c>
      <c r="B58" s="54" t="s">
        <v>153</v>
      </c>
    </row>
    <row r="59" spans="1:2" s="55" customFormat="1" ht="12.75">
      <c r="A59" s="57" t="s">
        <v>41</v>
      </c>
      <c r="B59" s="54" t="s">
        <v>153</v>
      </c>
    </row>
    <row r="60" spans="1:2" s="55" customFormat="1" ht="12.75">
      <c r="A60" s="56" t="s">
        <v>111</v>
      </c>
      <c r="B60" s="54" t="s">
        <v>153</v>
      </c>
    </row>
    <row r="61" spans="1:2" s="55" customFormat="1" ht="12.75">
      <c r="A61" s="57" t="s">
        <v>131</v>
      </c>
      <c r="B61" s="54" t="s">
        <v>153</v>
      </c>
    </row>
    <row r="62" spans="1:2" s="55" customFormat="1" ht="12.75">
      <c r="A62" s="57" t="s">
        <v>96</v>
      </c>
      <c r="B62" s="54" t="s">
        <v>153</v>
      </c>
    </row>
    <row r="63" spans="1:2" s="55" customFormat="1" ht="12.75">
      <c r="A63" s="57" t="s">
        <v>125</v>
      </c>
      <c r="B63" s="54" t="s">
        <v>153</v>
      </c>
    </row>
    <row r="64" spans="1:2" s="55" customFormat="1" ht="12.75">
      <c r="A64" s="57" t="s">
        <v>41</v>
      </c>
      <c r="B64" s="54" t="s">
        <v>153</v>
      </c>
    </row>
    <row r="65" spans="1:2" s="55" customFormat="1" ht="12.75">
      <c r="A65" s="56" t="s">
        <v>112</v>
      </c>
      <c r="B65" s="54" t="s">
        <v>153</v>
      </c>
    </row>
    <row r="66" spans="1:2" s="55" customFormat="1" ht="12.75">
      <c r="A66" s="57" t="s">
        <v>132</v>
      </c>
      <c r="B66" s="54" t="s">
        <v>153</v>
      </c>
    </row>
    <row r="67" spans="1:2" s="55" customFormat="1" ht="12.75">
      <c r="A67" s="57" t="s">
        <v>96</v>
      </c>
      <c r="B67" s="54" t="s">
        <v>153</v>
      </c>
    </row>
    <row r="68" spans="1:2" s="55" customFormat="1" ht="12.75">
      <c r="A68" s="57" t="s">
        <v>125</v>
      </c>
      <c r="B68" s="54" t="s">
        <v>153</v>
      </c>
    </row>
    <row r="69" spans="1:2" s="55" customFormat="1" ht="12.75">
      <c r="A69" s="57" t="s">
        <v>41</v>
      </c>
      <c r="B69" s="54" t="s">
        <v>153</v>
      </c>
    </row>
    <row r="70" spans="1:2" s="55" customFormat="1" ht="12.75">
      <c r="A70" s="56" t="s">
        <v>113</v>
      </c>
      <c r="B70" s="54" t="s">
        <v>153</v>
      </c>
    </row>
    <row r="71" spans="1:2" s="55" customFormat="1" ht="12.75">
      <c r="A71" s="57" t="s">
        <v>133</v>
      </c>
      <c r="B71" s="54" t="s">
        <v>153</v>
      </c>
    </row>
    <row r="72" spans="1:2" s="55" customFormat="1" ht="12.75">
      <c r="A72" s="57" t="s">
        <v>96</v>
      </c>
      <c r="B72" s="54" t="s">
        <v>153</v>
      </c>
    </row>
    <row r="73" spans="1:2" s="55" customFormat="1" ht="12.75">
      <c r="A73" s="57" t="s">
        <v>125</v>
      </c>
      <c r="B73" s="54" t="s">
        <v>153</v>
      </c>
    </row>
    <row r="74" spans="1:2" s="55" customFormat="1" ht="12.75">
      <c r="A74" s="57" t="s">
        <v>41</v>
      </c>
      <c r="B74" s="54" t="s">
        <v>153</v>
      </c>
    </row>
    <row r="75" spans="1:2" s="55" customFormat="1" ht="12.75">
      <c r="A75" s="56" t="s">
        <v>114</v>
      </c>
      <c r="B75" s="54" t="s">
        <v>153</v>
      </c>
    </row>
    <row r="76" spans="1:2" s="55" customFormat="1" ht="12.75">
      <c r="A76" s="57" t="s">
        <v>134</v>
      </c>
      <c r="B76" s="54" t="s">
        <v>153</v>
      </c>
    </row>
    <row r="77" spans="1:2" s="55" customFormat="1" ht="12.75">
      <c r="A77" s="57" t="s">
        <v>96</v>
      </c>
      <c r="B77" s="54" t="s">
        <v>153</v>
      </c>
    </row>
    <row r="78" spans="1:2" s="55" customFormat="1" ht="12.75">
      <c r="A78" s="57" t="s">
        <v>125</v>
      </c>
      <c r="B78" s="54" t="s">
        <v>153</v>
      </c>
    </row>
    <row r="79" spans="1:2" s="55" customFormat="1" ht="12.75">
      <c r="A79" s="57" t="s">
        <v>41</v>
      </c>
      <c r="B79" s="54" t="s">
        <v>153</v>
      </c>
    </row>
    <row r="80" spans="1:2" ht="12.75">
      <c r="A80" s="56" t="s">
        <v>115</v>
      </c>
      <c r="B80" s="54" t="s">
        <v>153</v>
      </c>
    </row>
    <row r="81" spans="1:2" ht="12.75">
      <c r="A81" s="57" t="s">
        <v>127</v>
      </c>
      <c r="B81" s="54" t="s">
        <v>153</v>
      </c>
    </row>
    <row r="82" spans="1:2" ht="12.75">
      <c r="A82" s="57" t="s">
        <v>41</v>
      </c>
      <c r="B82" s="54" t="s">
        <v>153</v>
      </c>
    </row>
    <row r="83" spans="1:2" ht="12.75">
      <c r="A83" s="57" t="s">
        <v>150</v>
      </c>
      <c r="B83" s="54" t="s">
        <v>153</v>
      </c>
    </row>
    <row r="84" spans="1:2" ht="12.75">
      <c r="A84" s="57" t="s">
        <v>116</v>
      </c>
      <c r="B84" s="54" t="s">
        <v>153</v>
      </c>
    </row>
    <row r="85" spans="1:2" ht="12.75">
      <c r="A85" s="56" t="s">
        <v>135</v>
      </c>
      <c r="B85" s="54" t="s">
        <v>153</v>
      </c>
    </row>
    <row r="86" spans="1:2" s="55" customFormat="1" ht="12.75">
      <c r="A86" s="57" t="s">
        <v>137</v>
      </c>
      <c r="B86" s="54" t="s">
        <v>153</v>
      </c>
    </row>
    <row r="87" spans="1:2" s="55" customFormat="1" ht="12.75">
      <c r="A87" s="57" t="s">
        <v>96</v>
      </c>
      <c r="B87" s="54" t="s">
        <v>153</v>
      </c>
    </row>
    <row r="88" spans="1:2" s="55" customFormat="1" ht="12.75">
      <c r="A88" s="57" t="s">
        <v>125</v>
      </c>
      <c r="B88" s="54" t="s">
        <v>153</v>
      </c>
    </row>
    <row r="89" spans="1:2" s="55" customFormat="1" ht="12.75">
      <c r="A89" s="57" t="s">
        <v>41</v>
      </c>
      <c r="B89" s="54" t="s">
        <v>153</v>
      </c>
    </row>
    <row r="90" spans="1:2" ht="12.75">
      <c r="A90" s="59" t="s">
        <v>136</v>
      </c>
      <c r="B90" s="60"/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B19"/>
  <sheetViews>
    <sheetView showGridLines="0" zoomScalePageLayoutView="0" workbookViewId="0" topLeftCell="A1">
      <selection activeCell="A19" sqref="A1:B19"/>
    </sheetView>
  </sheetViews>
  <sheetFormatPr defaultColWidth="9.140625" defaultRowHeight="15"/>
  <cols>
    <col min="1" max="1" width="59.140625" style="0" customWidth="1"/>
    <col min="2" max="2" width="57.57421875" style="0" customWidth="1"/>
  </cols>
  <sheetData>
    <row r="2" spans="1:2" ht="15">
      <c r="A2" s="159" t="s">
        <v>329</v>
      </c>
      <c r="B2" s="160"/>
    </row>
    <row r="3" spans="1:2" ht="57.75" customHeight="1">
      <c r="A3" s="160"/>
      <c r="B3" s="160"/>
    </row>
    <row r="4" spans="1:2" ht="24" customHeight="1">
      <c r="A4" s="18" t="s">
        <v>0</v>
      </c>
      <c r="B4" s="67" t="s">
        <v>184</v>
      </c>
    </row>
    <row r="5" spans="1:2" ht="24" customHeight="1">
      <c r="A5" s="18" t="s">
        <v>26</v>
      </c>
      <c r="B5" s="67">
        <v>5618005106</v>
      </c>
    </row>
    <row r="6" spans="1:2" ht="24" customHeight="1">
      <c r="A6" s="18" t="s">
        <v>27</v>
      </c>
      <c r="B6" s="67">
        <v>561801001</v>
      </c>
    </row>
    <row r="7" spans="1:2" ht="24" customHeight="1">
      <c r="A7" s="18" t="s">
        <v>67</v>
      </c>
      <c r="B7" s="67" t="s">
        <v>186</v>
      </c>
    </row>
    <row r="9" spans="1:2" ht="42" customHeight="1">
      <c r="A9" s="71" t="s">
        <v>7</v>
      </c>
      <c r="B9" s="72" t="s">
        <v>6</v>
      </c>
    </row>
    <row r="10" spans="1:2" ht="42" customHeight="1">
      <c r="A10" s="6" t="s">
        <v>285</v>
      </c>
      <c r="B10" s="5">
        <v>0</v>
      </c>
    </row>
    <row r="11" spans="1:2" ht="36.75" customHeight="1">
      <c r="A11" s="6" t="s">
        <v>286</v>
      </c>
      <c r="B11" s="5">
        <v>0</v>
      </c>
    </row>
    <row r="12" spans="1:2" ht="48" customHeight="1">
      <c r="A12" s="7" t="s">
        <v>8</v>
      </c>
      <c r="B12" s="5">
        <v>0</v>
      </c>
    </row>
    <row r="13" spans="1:2" ht="34.5" customHeight="1">
      <c r="A13" s="7" t="s">
        <v>9</v>
      </c>
      <c r="B13" s="5">
        <v>0</v>
      </c>
    </row>
    <row r="14" spans="1:2" ht="49.5" customHeight="1">
      <c r="A14" s="8" t="s">
        <v>10</v>
      </c>
      <c r="B14" s="5">
        <v>0</v>
      </c>
    </row>
    <row r="15" spans="1:2" ht="30">
      <c r="A15" s="7" t="s">
        <v>288</v>
      </c>
      <c r="B15" s="5" t="s">
        <v>331</v>
      </c>
    </row>
    <row r="16" spans="1:2" ht="30">
      <c r="A16" s="7" t="s">
        <v>287</v>
      </c>
      <c r="B16" s="5">
        <v>0</v>
      </c>
    </row>
    <row r="19" spans="1:2" ht="37.5" customHeight="1">
      <c r="A19" s="161" t="s">
        <v>85</v>
      </c>
      <c r="B19" s="161"/>
    </row>
  </sheetData>
  <sheetProtection/>
  <mergeCells count="2">
    <mergeCell ref="A2:B3"/>
    <mergeCell ref="A19:B19"/>
  </mergeCells>
  <printOptions/>
  <pageMargins left="0.7086614173228347" right="0.32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C27"/>
  <sheetViews>
    <sheetView showGridLines="0" zoomScalePageLayoutView="0" workbookViewId="0" topLeftCell="A1">
      <selection activeCell="C17" sqref="C17"/>
    </sheetView>
  </sheetViews>
  <sheetFormatPr defaultColWidth="9.140625" defaultRowHeight="15"/>
  <cols>
    <col min="1" max="1" width="49.28125" style="22" customWidth="1"/>
    <col min="2" max="2" width="32.57421875" style="22" customWidth="1"/>
    <col min="3" max="3" width="26.140625" style="22" customWidth="1"/>
    <col min="4" max="16384" width="9.140625" style="22" customWidth="1"/>
  </cols>
  <sheetData>
    <row r="2" spans="1:3" ht="21.75" customHeight="1">
      <c r="A2" s="18" t="s">
        <v>0</v>
      </c>
      <c r="B2" s="164" t="s">
        <v>184</v>
      </c>
      <c r="C2" s="165"/>
    </row>
    <row r="3" spans="1:3" ht="21.75" customHeight="1">
      <c r="A3" s="18" t="s">
        <v>26</v>
      </c>
      <c r="B3" s="164">
        <v>5618005106</v>
      </c>
      <c r="C3" s="165"/>
    </row>
    <row r="4" spans="1:3" ht="21.75" customHeight="1">
      <c r="A4" s="18" t="s">
        <v>27</v>
      </c>
      <c r="B4" s="164">
        <v>561801001</v>
      </c>
      <c r="C4" s="165"/>
    </row>
    <row r="5" spans="1:3" ht="21.75" customHeight="1">
      <c r="A5" s="18" t="s">
        <v>67</v>
      </c>
      <c r="B5" s="164" t="s">
        <v>186</v>
      </c>
      <c r="C5" s="165"/>
    </row>
    <row r="6" spans="1:3" s="25" customFormat="1" ht="21.75" customHeight="1">
      <c r="A6" s="76"/>
      <c r="B6" s="77"/>
      <c r="C6" s="77"/>
    </row>
    <row r="7" spans="1:3" ht="32.25" customHeight="1">
      <c r="A7" s="150" t="s">
        <v>182</v>
      </c>
      <c r="B7" s="150"/>
      <c r="C7" s="150"/>
    </row>
    <row r="9" spans="1:3" ht="42.75" customHeight="1">
      <c r="A9" s="50" t="s">
        <v>272</v>
      </c>
      <c r="B9" s="166" t="s">
        <v>153</v>
      </c>
      <c r="C9" s="167"/>
    </row>
    <row r="10" spans="1:3" ht="48" customHeight="1">
      <c r="A10" s="50" t="s">
        <v>271</v>
      </c>
      <c r="B10" s="162" t="s">
        <v>153</v>
      </c>
      <c r="C10" s="163"/>
    </row>
    <row r="11" spans="1:3" ht="54.75" customHeight="1">
      <c r="A11" s="50" t="s">
        <v>269</v>
      </c>
      <c r="B11" s="162" t="s">
        <v>153</v>
      </c>
      <c r="C11" s="163"/>
    </row>
    <row r="12" spans="1:3" ht="54.75" customHeight="1">
      <c r="A12" s="50" t="s">
        <v>270</v>
      </c>
      <c r="B12" s="162" t="s">
        <v>153</v>
      </c>
      <c r="C12" s="163"/>
    </row>
    <row r="13" spans="1:3" ht="47.25" customHeight="1">
      <c r="A13" s="51" t="s">
        <v>273</v>
      </c>
      <c r="B13" s="162" t="s">
        <v>153</v>
      </c>
      <c r="C13" s="163"/>
    </row>
    <row r="14" spans="1:3" ht="36.75" customHeight="1">
      <c r="A14" s="150" t="s">
        <v>274</v>
      </c>
      <c r="B14" s="150"/>
      <c r="C14" s="150"/>
    </row>
    <row r="16" spans="1:3" ht="43.5" customHeight="1">
      <c r="A16" s="73" t="s">
        <v>183</v>
      </c>
      <c r="B16" s="68" t="s">
        <v>330</v>
      </c>
      <c r="C16" s="68" t="s">
        <v>43</v>
      </c>
    </row>
    <row r="17" spans="1:3" ht="12.75">
      <c r="A17" s="39" t="s">
        <v>75</v>
      </c>
      <c r="B17" s="40">
        <v>0</v>
      </c>
      <c r="C17" s="52" t="s">
        <v>153</v>
      </c>
    </row>
    <row r="18" spans="1:3" ht="12.75">
      <c r="A18" s="39" t="s">
        <v>76</v>
      </c>
      <c r="B18" s="40">
        <v>0</v>
      </c>
      <c r="C18" s="52" t="s">
        <v>153</v>
      </c>
    </row>
    <row r="19" spans="1:3" ht="12.75">
      <c r="A19" s="39" t="s">
        <v>77</v>
      </c>
      <c r="B19" s="40">
        <v>0</v>
      </c>
      <c r="C19" s="52" t="s">
        <v>153</v>
      </c>
    </row>
    <row r="20" spans="1:3" ht="12.75">
      <c r="A20" s="39" t="s">
        <v>78</v>
      </c>
      <c r="B20" s="40">
        <v>0</v>
      </c>
      <c r="C20" s="52" t="s">
        <v>153</v>
      </c>
    </row>
    <row r="23" spans="1:3" ht="46.5" customHeight="1">
      <c r="A23" s="154" t="s">
        <v>140</v>
      </c>
      <c r="B23" s="154"/>
      <c r="C23" s="154"/>
    </row>
    <row r="24" spans="1:3" ht="35.25" customHeight="1">
      <c r="A24" s="154" t="s">
        <v>86</v>
      </c>
      <c r="B24" s="154"/>
      <c r="C24" s="154"/>
    </row>
    <row r="25" spans="1:3" ht="12.75">
      <c r="A25" s="154" t="s">
        <v>87</v>
      </c>
      <c r="B25" s="154"/>
      <c r="C25" s="154"/>
    </row>
    <row r="27" spans="1:3" ht="12.75">
      <c r="A27" s="168"/>
      <c r="B27" s="168"/>
      <c r="C27" s="168"/>
    </row>
  </sheetData>
  <sheetProtection/>
  <mergeCells count="15">
    <mergeCell ref="A27:C27"/>
    <mergeCell ref="B13:C13"/>
    <mergeCell ref="A14:C14"/>
    <mergeCell ref="A23:C23"/>
    <mergeCell ref="A24:C24"/>
    <mergeCell ref="A25:C25"/>
    <mergeCell ref="B12:C12"/>
    <mergeCell ref="B2:C2"/>
    <mergeCell ref="B3:C3"/>
    <mergeCell ref="B4:C4"/>
    <mergeCell ref="B5:C5"/>
    <mergeCell ref="B9:C9"/>
    <mergeCell ref="B10:C10"/>
    <mergeCell ref="A7:C7"/>
    <mergeCell ref="B11:C11"/>
  </mergeCells>
  <printOptions/>
  <pageMargins left="0.7086614173228347" right="0.3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D30"/>
  <sheetViews>
    <sheetView showGridLines="0" zoomScalePageLayoutView="0" workbookViewId="0" topLeftCell="A1">
      <selection activeCell="F21" sqref="F21"/>
    </sheetView>
  </sheetViews>
  <sheetFormatPr defaultColWidth="9.140625" defaultRowHeight="15"/>
  <cols>
    <col min="1" max="1" width="49.7109375" style="42" customWidth="1"/>
    <col min="2" max="2" width="23.7109375" style="42" customWidth="1"/>
    <col min="3" max="3" width="23.7109375" style="22" customWidth="1"/>
    <col min="4" max="4" width="24.140625" style="22" customWidth="1"/>
    <col min="5" max="16384" width="9.140625" style="22" customWidth="1"/>
  </cols>
  <sheetData>
    <row r="1" spans="1:4" ht="12.75">
      <c r="A1" s="170" t="s">
        <v>304</v>
      </c>
      <c r="B1" s="170"/>
      <c r="C1" s="170"/>
      <c r="D1" s="170"/>
    </row>
    <row r="2" spans="1:2" ht="12.75">
      <c r="A2" s="41"/>
      <c r="B2" s="41"/>
    </row>
    <row r="3" spans="1:4" ht="23.25" customHeight="1">
      <c r="A3" s="18" t="s">
        <v>0</v>
      </c>
      <c r="B3" s="164" t="s">
        <v>184</v>
      </c>
      <c r="C3" s="174"/>
      <c r="D3" s="165"/>
    </row>
    <row r="4" spans="1:4" ht="23.25" customHeight="1">
      <c r="A4" s="18" t="s">
        <v>26</v>
      </c>
      <c r="B4" s="164">
        <v>5618005106</v>
      </c>
      <c r="C4" s="174"/>
      <c r="D4" s="165"/>
    </row>
    <row r="5" spans="1:4" ht="23.25" customHeight="1">
      <c r="A5" s="18" t="s">
        <v>27</v>
      </c>
      <c r="B5" s="164">
        <v>561801001</v>
      </c>
      <c r="C5" s="174"/>
      <c r="D5" s="165"/>
    </row>
    <row r="6" spans="1:4" ht="23.25" customHeight="1">
      <c r="A6" s="18" t="s">
        <v>67</v>
      </c>
      <c r="B6" s="164" t="s">
        <v>186</v>
      </c>
      <c r="C6" s="174"/>
      <c r="D6" s="165"/>
    </row>
    <row r="7" s="42" customFormat="1" ht="12.75"/>
    <row r="8" spans="1:4" ht="27" customHeight="1">
      <c r="A8" s="171" t="s">
        <v>179</v>
      </c>
      <c r="B8" s="171" t="s">
        <v>321</v>
      </c>
      <c r="C8" s="171" t="s">
        <v>322</v>
      </c>
      <c r="D8" s="171" t="s">
        <v>146</v>
      </c>
    </row>
    <row r="9" spans="1:4" ht="34.5" customHeight="1">
      <c r="A9" s="171"/>
      <c r="B9" s="171"/>
      <c r="C9" s="171"/>
      <c r="D9" s="171"/>
    </row>
    <row r="10" spans="1:4" ht="30" customHeight="1">
      <c r="A10" s="172" t="s">
        <v>180</v>
      </c>
      <c r="B10" s="173"/>
      <c r="C10" s="173"/>
      <c r="D10" s="173"/>
    </row>
    <row r="11" spans="1:4" ht="26.25" customHeight="1">
      <c r="A11" s="43" t="s">
        <v>147</v>
      </c>
      <c r="B11" s="44"/>
      <c r="C11" s="44"/>
      <c r="D11" s="44"/>
    </row>
    <row r="12" spans="1:4" ht="25.5">
      <c r="A12" s="43" t="s">
        <v>52</v>
      </c>
      <c r="B12" s="24" t="s">
        <v>153</v>
      </c>
      <c r="C12" s="24" t="s">
        <v>153</v>
      </c>
      <c r="D12" s="24" t="s">
        <v>153</v>
      </c>
    </row>
    <row r="13" spans="1:4" ht="25.5">
      <c r="A13" s="43" t="s">
        <v>53</v>
      </c>
      <c r="B13" s="45" t="s">
        <v>153</v>
      </c>
      <c r="C13" s="45" t="s">
        <v>153</v>
      </c>
      <c r="D13" s="45" t="s">
        <v>153</v>
      </c>
    </row>
    <row r="14" spans="1:4" ht="18.75" customHeight="1">
      <c r="A14" s="46" t="s">
        <v>54</v>
      </c>
      <c r="B14" s="45" t="s">
        <v>153</v>
      </c>
      <c r="C14" s="45" t="s">
        <v>153</v>
      </c>
      <c r="D14" s="45" t="s">
        <v>153</v>
      </c>
    </row>
    <row r="15" spans="1:4" ht="18.75" customHeight="1">
      <c r="A15" s="46" t="s">
        <v>55</v>
      </c>
      <c r="B15" s="45" t="s">
        <v>153</v>
      </c>
      <c r="C15" s="45" t="s">
        <v>153</v>
      </c>
      <c r="D15" s="45" t="s">
        <v>153</v>
      </c>
    </row>
    <row r="16" spans="1:4" ht="25.5">
      <c r="A16" s="43" t="s">
        <v>58</v>
      </c>
      <c r="B16" s="45" t="s">
        <v>153</v>
      </c>
      <c r="C16" s="45" t="s">
        <v>153</v>
      </c>
      <c r="D16" s="45" t="s">
        <v>153</v>
      </c>
    </row>
    <row r="17" spans="1:4" ht="16.5" customHeight="1">
      <c r="A17" s="47" t="s">
        <v>56</v>
      </c>
      <c r="B17" s="45" t="s">
        <v>153</v>
      </c>
      <c r="C17" s="45" t="s">
        <v>153</v>
      </c>
      <c r="D17" s="45" t="s">
        <v>153</v>
      </c>
    </row>
    <row r="18" spans="1:4" ht="25.5">
      <c r="A18" s="47" t="s">
        <v>57</v>
      </c>
      <c r="B18" s="45" t="s">
        <v>153</v>
      </c>
      <c r="C18" s="45" t="s">
        <v>153</v>
      </c>
      <c r="D18" s="45" t="s">
        <v>153</v>
      </c>
    </row>
    <row r="19" spans="1:4" ht="22.5" customHeight="1">
      <c r="A19" s="43" t="s">
        <v>59</v>
      </c>
      <c r="B19" s="45" t="s">
        <v>153</v>
      </c>
      <c r="C19" s="45" t="s">
        <v>153</v>
      </c>
      <c r="D19" s="45" t="s">
        <v>153</v>
      </c>
    </row>
    <row r="20" spans="1:4" ht="25.5">
      <c r="A20" s="43" t="s">
        <v>60</v>
      </c>
      <c r="B20" s="45" t="s">
        <v>153</v>
      </c>
      <c r="C20" s="45" t="s">
        <v>153</v>
      </c>
      <c r="D20" s="45" t="s">
        <v>153</v>
      </c>
    </row>
    <row r="21" spans="1:4" ht="38.25">
      <c r="A21" s="43" t="s">
        <v>144</v>
      </c>
      <c r="B21" s="45" t="s">
        <v>153</v>
      </c>
      <c r="C21" s="45" t="s">
        <v>153</v>
      </c>
      <c r="D21" s="45" t="s">
        <v>153</v>
      </c>
    </row>
    <row r="22" spans="1:4" ht="17.25" customHeight="1">
      <c r="A22" s="43" t="s">
        <v>151</v>
      </c>
      <c r="B22" s="45" t="s">
        <v>153</v>
      </c>
      <c r="C22" s="45" t="s">
        <v>153</v>
      </c>
      <c r="D22" s="45" t="s">
        <v>153</v>
      </c>
    </row>
    <row r="23" spans="1:4" ht="25.5">
      <c r="A23" s="43" t="s">
        <v>141</v>
      </c>
      <c r="B23" s="45" t="s">
        <v>153</v>
      </c>
      <c r="C23" s="45" t="s">
        <v>153</v>
      </c>
      <c r="D23" s="45" t="s">
        <v>153</v>
      </c>
    </row>
    <row r="24" spans="1:4" ht="25.5">
      <c r="A24" s="43" t="s">
        <v>142</v>
      </c>
      <c r="B24" s="48" t="s">
        <v>153</v>
      </c>
      <c r="C24" s="48" t="s">
        <v>153</v>
      </c>
      <c r="D24" s="48" t="s">
        <v>153</v>
      </c>
    </row>
    <row r="25" spans="1:4" ht="20.25" customHeight="1">
      <c r="A25" s="43" t="s">
        <v>145</v>
      </c>
      <c r="B25" s="48" t="s">
        <v>153</v>
      </c>
      <c r="C25" s="48" t="s">
        <v>153</v>
      </c>
      <c r="D25" s="48" t="s">
        <v>153</v>
      </c>
    </row>
    <row r="26" spans="1:4" ht="20.25" customHeight="1">
      <c r="A26" s="43" t="s">
        <v>143</v>
      </c>
      <c r="B26" s="48" t="s">
        <v>153</v>
      </c>
      <c r="C26" s="48" t="s">
        <v>153</v>
      </c>
      <c r="D26" s="48" t="s">
        <v>153</v>
      </c>
    </row>
    <row r="27" spans="1:4" ht="25.5">
      <c r="A27" s="43" t="s">
        <v>149</v>
      </c>
      <c r="B27" s="48" t="s">
        <v>153</v>
      </c>
      <c r="C27" s="48" t="s">
        <v>153</v>
      </c>
      <c r="D27" s="48" t="s">
        <v>153</v>
      </c>
    </row>
    <row r="28" spans="1:4" ht="25.5">
      <c r="A28" s="49" t="s">
        <v>148</v>
      </c>
      <c r="B28" s="48" t="s">
        <v>153</v>
      </c>
      <c r="C28" s="48" t="s">
        <v>153</v>
      </c>
      <c r="D28" s="48" t="s">
        <v>153</v>
      </c>
    </row>
    <row r="29" spans="1:4" ht="114.75" customHeight="1">
      <c r="A29" s="169" t="s">
        <v>181</v>
      </c>
      <c r="B29" s="169"/>
      <c r="C29" s="169"/>
      <c r="D29" s="169"/>
    </row>
    <row r="30" spans="1:4" ht="37.5" customHeight="1">
      <c r="A30" s="169"/>
      <c r="B30" s="169"/>
      <c r="C30" s="169"/>
      <c r="D30" s="169"/>
    </row>
  </sheetData>
  <sheetProtection/>
  <mergeCells count="12">
    <mergeCell ref="B5:D5"/>
    <mergeCell ref="B6:D6"/>
    <mergeCell ref="A29:D29"/>
    <mergeCell ref="A30:D30"/>
    <mergeCell ref="A1:D1"/>
    <mergeCell ref="A8:A9"/>
    <mergeCell ref="A10:D10"/>
    <mergeCell ref="C8:C9"/>
    <mergeCell ref="D8:D9"/>
    <mergeCell ref="B8:B9"/>
    <mergeCell ref="B3:D3"/>
    <mergeCell ref="B4:D4"/>
  </mergeCells>
  <printOptions/>
  <pageMargins left="0.7086614173228347" right="0.28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экономист</cp:lastModifiedBy>
  <cp:lastPrinted>2015-04-10T02:37:09Z</cp:lastPrinted>
  <dcterms:created xsi:type="dcterms:W3CDTF">2010-02-15T13:42:22Z</dcterms:created>
  <dcterms:modified xsi:type="dcterms:W3CDTF">2015-04-10T02:38:41Z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